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myeitaas-my.sharepoint-mil.us/personal/ronako_n_carson_civ_army_mil/Documents/Desktop/"/>
    </mc:Choice>
  </mc:AlternateContent>
  <xr:revisionPtr revIDLastSave="0" documentId="8_{C038CA34-4D55-409C-B9C0-86734549E3D6}" xr6:coauthVersionLast="47" xr6:coauthVersionMax="47" xr10:uidLastSave="{00000000-0000-0000-0000-000000000000}"/>
  <bookViews>
    <workbookView xWindow="31890" yWindow="2700" windowWidth="21600" windowHeight="11175" firstSheet="1" activeTab="3" xr2:uid="{55341393-3CD6-41CF-8FA8-DAFED25B48D7}"/>
  </bookViews>
  <sheets>
    <sheet name="FY26 Army Aviation Reimb Rates" sheetId="1" r:id="rId1"/>
    <sheet name="FY26 O&amp;M Breakout" sheetId="2" r:id="rId2"/>
    <sheet name="FY26 RW MilPers" sheetId="3" r:id="rId3"/>
    <sheet name="FY26 RW MilPersFM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4" l="1"/>
  <c r="B4" i="4"/>
</calcChain>
</file>

<file path=xl/sharedStrings.xml><?xml version="1.0" encoding="utf-8"?>
<sst xmlns="http://schemas.openxmlformats.org/spreadsheetml/2006/main" count="104" uniqueCount="55">
  <si>
    <t xml:space="preserve">FY26 Army Rotary Wing Aviation Reimbursable Rates </t>
  </si>
  <si>
    <t>Aircraft</t>
  </si>
  <si>
    <t>DoD</t>
  </si>
  <si>
    <t>Federal Agency</t>
  </si>
  <si>
    <t>FMS</t>
  </si>
  <si>
    <t>All Other Users</t>
  </si>
  <si>
    <t>O&amp;M</t>
  </si>
  <si>
    <t>MilPers</t>
  </si>
  <si>
    <t>Total</t>
  </si>
  <si>
    <t>MilPersFMS</t>
  </si>
  <si>
    <t>Asset Utl 4%</t>
  </si>
  <si>
    <t xml:space="preserve">AH-64D                     </t>
  </si>
  <si>
    <t xml:space="preserve">AH-64E                        </t>
  </si>
  <si>
    <t xml:space="preserve">CH-47D                        </t>
  </si>
  <si>
    <t xml:space="preserve">CH-47F                   </t>
  </si>
  <si>
    <t xml:space="preserve">UH-60A                        </t>
  </si>
  <si>
    <t xml:space="preserve">UH-60L                        </t>
  </si>
  <si>
    <t>UH-60M</t>
  </si>
  <si>
    <t>UH-72A</t>
  </si>
  <si>
    <t>AH/MH-6M</t>
  </si>
  <si>
    <t>MH-60M</t>
  </si>
  <si>
    <t>MH-47G</t>
  </si>
  <si>
    <t>Helicopters</t>
  </si>
  <si>
    <t xml:space="preserve">FY26 O&amp;M </t>
  </si>
  <si>
    <t>Fuel</t>
  </si>
  <si>
    <t>DLR</t>
  </si>
  <si>
    <t>Consumables</t>
  </si>
  <si>
    <t>Depot</t>
  </si>
  <si>
    <t>Other(CLS)</t>
  </si>
  <si>
    <t>AH-64D</t>
  </si>
  <si>
    <t>AH-64E</t>
  </si>
  <si>
    <t>CH-47D</t>
  </si>
  <si>
    <t>CH-47F</t>
  </si>
  <si>
    <t>UH-60A</t>
  </si>
  <si>
    <t>UH-60L</t>
  </si>
  <si>
    <t>Hourly Rate</t>
  </si>
  <si>
    <t>E-5</t>
  </si>
  <si>
    <t>E-6</t>
  </si>
  <si>
    <t>WO-2</t>
  </si>
  <si>
    <t>WO-3</t>
  </si>
  <si>
    <t>Average</t>
  </si>
  <si>
    <t>Crew</t>
  </si>
  <si>
    <t>WO</t>
  </si>
  <si>
    <t>Enlisted</t>
  </si>
  <si>
    <t>Hourly Cost</t>
  </si>
  <si>
    <t>AH-64A</t>
  </si>
  <si>
    <t>OH-58C</t>
  </si>
  <si>
    <t>OH-58D</t>
  </si>
  <si>
    <t>TH-67</t>
  </si>
  <si>
    <t>UH-1H</t>
  </si>
  <si>
    <t>LUH</t>
  </si>
  <si>
    <t>A/MH-6M</t>
  </si>
  <si>
    <t>MH-60K</t>
  </si>
  <si>
    <t>MH-60L</t>
  </si>
  <si>
    <t>MH-47E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</si>
</sst>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12" xfId="0" applyFont="1" applyBorder="1" applyAlignment="1">
      <alignment wrapText="1"/>
    </xf>
    <xf numFmtId="164" fontId="4" fillId="0" borderId="13" xfId="1" applyNumberFormat="1" applyFont="1" applyBorder="1"/>
    <xf numFmtId="0" fontId="5" fillId="0" borderId="14" xfId="0" applyFont="1" applyBorder="1" applyAlignment="1">
      <alignment wrapText="1"/>
    </xf>
    <xf numFmtId="164" fontId="4" fillId="0" borderId="15" xfId="1" applyNumberFormat="1" applyFont="1" applyBorder="1"/>
    <xf numFmtId="0" fontId="5" fillId="2" borderId="14" xfId="0" applyFont="1" applyFill="1" applyBorder="1" applyAlignment="1">
      <alignment wrapText="1"/>
    </xf>
    <xf numFmtId="164" fontId="4" fillId="2" borderId="15" xfId="1" applyNumberFormat="1" applyFont="1" applyFill="1" applyBorder="1"/>
    <xf numFmtId="0" fontId="5" fillId="0" borderId="16" xfId="0" applyFont="1" applyBorder="1" applyAlignment="1">
      <alignment wrapText="1"/>
    </xf>
    <xf numFmtId="164" fontId="4" fillId="0" borderId="17" xfId="1" applyNumberFormat="1" applyFont="1" applyBorder="1"/>
    <xf numFmtId="0" fontId="4" fillId="0" borderId="2" xfId="0" applyFont="1" applyBorder="1"/>
    <xf numFmtId="164" fontId="4" fillId="0" borderId="8" xfId="1" applyNumberFormat="1" applyFont="1" applyBorder="1"/>
    <xf numFmtId="0" fontId="5" fillId="0" borderId="18" xfId="0" applyFont="1" applyBorder="1"/>
    <xf numFmtId="0" fontId="5" fillId="0" borderId="14" xfId="0" applyFont="1" applyBorder="1"/>
    <xf numFmtId="0" fontId="5" fillId="0" borderId="16" xfId="0" applyFont="1" applyBorder="1"/>
    <xf numFmtId="164" fontId="4" fillId="0" borderId="19" xfId="1" applyNumberFormat="1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3" xfId="0" applyBorder="1"/>
    <xf numFmtId="164" fontId="0" fillId="0" borderId="24" xfId="1" applyNumberFormat="1" applyFont="1" applyBorder="1"/>
    <xf numFmtId="164" fontId="0" fillId="0" borderId="25" xfId="1" applyNumberFormat="1" applyFont="1" applyBorder="1"/>
    <xf numFmtId="0" fontId="0" fillId="0" borderId="26" xfId="0" applyBorder="1"/>
    <xf numFmtId="164" fontId="0" fillId="0" borderId="27" xfId="1" applyNumberFormat="1" applyFont="1" applyBorder="1"/>
    <xf numFmtId="164" fontId="0" fillId="0" borderId="28" xfId="1" applyNumberFormat="1" applyFont="1" applyBorder="1"/>
    <xf numFmtId="44" fontId="0" fillId="0" borderId="0" xfId="1" applyFont="1" applyAlignment="1">
      <alignment horizontal="center"/>
    </xf>
    <xf numFmtId="0" fontId="0" fillId="0" borderId="24" xfId="0" applyBorder="1"/>
    <xf numFmtId="0" fontId="0" fillId="0" borderId="24" xfId="0" applyBorder="1" applyAlignment="1">
      <alignment horizontal="center"/>
    </xf>
    <xf numFmtId="0" fontId="2" fillId="0" borderId="24" xfId="0" applyFont="1" applyBorder="1" applyAlignment="1">
      <alignment horizontal="center"/>
    </xf>
    <xf numFmtId="44" fontId="0" fillId="0" borderId="24" xfId="1" applyFont="1" applyBorder="1" applyAlignment="1">
      <alignment horizontal="right"/>
    </xf>
    <xf numFmtId="8" fontId="0" fillId="0" borderId="0" xfId="0" applyNumberFormat="1"/>
    <xf numFmtId="8" fontId="0" fillId="0" borderId="0" xfId="0" applyNumberFormat="1"/>
    <xf numFmtId="0" fontId="0" fillId="0" borderId="0" xfId="0"/>
    <xf numFmtId="0" fontId="6" fillId="0" borderId="24" xfId="0" applyFont="1" applyBorder="1"/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5" fillId="0" borderId="24" xfId="0" applyFont="1" applyBorder="1"/>
    <xf numFmtId="8" fontId="6" fillId="0" borderId="24" xfId="0" applyNumberFormat="1" applyFont="1" applyBorder="1"/>
    <xf numFmtId="0" fontId="6" fillId="0" borderId="29" xfId="0" applyFont="1" applyBorder="1"/>
    <xf numFmtId="0" fontId="6" fillId="0" borderId="3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DE52-B5DC-4B20-9629-0ABF38F868AF}">
  <dimension ref="A1:L16"/>
  <sheetViews>
    <sheetView workbookViewId="0">
      <selection activeCell="F7" sqref="F7"/>
    </sheetView>
  </sheetViews>
  <sheetFormatPr defaultRowHeight="14.5" x14ac:dyDescent="0.35"/>
  <cols>
    <col min="7" max="7" width="10.7265625" bestFit="1" customWidth="1"/>
    <col min="11" max="11" width="11.453125" bestFit="1" customWidth="1"/>
  </cols>
  <sheetData>
    <row r="1" spans="1:12" ht="15" thickBot="1" x14ac:dyDescent="0.4"/>
    <row r="2" spans="1:12" ht="15" thickBot="1" x14ac:dyDescent="0.4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2" ht="15" thickBot="1" x14ac:dyDescent="0.4">
      <c r="A3" s="4" t="s">
        <v>1</v>
      </c>
      <c r="B3" s="5" t="s">
        <v>2</v>
      </c>
      <c r="C3" s="6" t="s">
        <v>3</v>
      </c>
      <c r="D3" s="7"/>
      <c r="E3" s="8"/>
      <c r="F3" s="6" t="s">
        <v>4</v>
      </c>
      <c r="G3" s="7"/>
      <c r="H3" s="8"/>
      <c r="I3" s="6" t="s">
        <v>5</v>
      </c>
      <c r="J3" s="7"/>
      <c r="K3" s="7"/>
      <c r="L3" s="8"/>
    </row>
    <row r="4" spans="1:12" ht="15" thickBot="1" x14ac:dyDescent="0.4">
      <c r="A4" s="9"/>
      <c r="B4" s="10" t="s">
        <v>6</v>
      </c>
      <c r="C4" s="11" t="s">
        <v>6</v>
      </c>
      <c r="D4" s="12" t="s">
        <v>7</v>
      </c>
      <c r="E4" s="13" t="s">
        <v>8</v>
      </c>
      <c r="F4" s="11" t="s">
        <v>6</v>
      </c>
      <c r="G4" s="12" t="s">
        <v>9</v>
      </c>
      <c r="H4" s="13" t="s">
        <v>8</v>
      </c>
      <c r="I4" s="11" t="s">
        <v>6</v>
      </c>
      <c r="J4" s="12" t="s">
        <v>7</v>
      </c>
      <c r="K4" s="12" t="s">
        <v>10</v>
      </c>
      <c r="L4" s="13" t="s">
        <v>8</v>
      </c>
    </row>
    <row r="5" spans="1:12" x14ac:dyDescent="0.35">
      <c r="A5" s="14" t="s">
        <v>11</v>
      </c>
      <c r="B5" s="15">
        <v>11034.402285619055</v>
      </c>
      <c r="C5" s="15">
        <v>11034.402285619055</v>
      </c>
      <c r="D5" s="15">
        <v>202.63335576923075</v>
      </c>
      <c r="E5" s="15">
        <v>11237.035641388286</v>
      </c>
      <c r="F5" s="15">
        <v>11034.402285619055</v>
      </c>
      <c r="G5" s="15">
        <v>211.35983653846154</v>
      </c>
      <c r="H5" s="15">
        <v>11245.762122157517</v>
      </c>
      <c r="I5" s="15">
        <v>11034.402285619055</v>
      </c>
      <c r="J5" s="15">
        <v>202.63335576923075</v>
      </c>
      <c r="K5" s="15">
        <v>449.48142565553144</v>
      </c>
      <c r="L5" s="15">
        <v>11686.517067043816</v>
      </c>
    </row>
    <row r="6" spans="1:12" x14ac:dyDescent="0.35">
      <c r="A6" s="16" t="s">
        <v>12</v>
      </c>
      <c r="B6" s="17">
        <v>6480.5100849699684</v>
      </c>
      <c r="C6" s="17">
        <v>6480.5100849699684</v>
      </c>
      <c r="D6" s="17">
        <v>202.63335576923075</v>
      </c>
      <c r="E6" s="17">
        <v>6683.1434407391989</v>
      </c>
      <c r="F6" s="17">
        <v>6480.5100849699684</v>
      </c>
      <c r="G6" s="17">
        <v>211.35983653846154</v>
      </c>
      <c r="H6" s="17">
        <v>6691.8699215084298</v>
      </c>
      <c r="I6" s="17">
        <v>6480.5100849699684</v>
      </c>
      <c r="J6" s="17">
        <v>202.63335576923075</v>
      </c>
      <c r="K6" s="17">
        <v>267.32573762956798</v>
      </c>
      <c r="L6" s="17">
        <v>6950.4691783687667</v>
      </c>
    </row>
    <row r="7" spans="1:12" x14ac:dyDescent="0.35">
      <c r="A7" s="16" t="s">
        <v>13</v>
      </c>
      <c r="B7" s="17">
        <v>8240.1610115771</v>
      </c>
      <c r="C7" s="17">
        <v>8240.1610115771</v>
      </c>
      <c r="D7" s="17">
        <v>338.24512499999997</v>
      </c>
      <c r="E7" s="17">
        <v>8578.4061365770995</v>
      </c>
      <c r="F7" s="17">
        <v>8240.1610115771</v>
      </c>
      <c r="G7" s="17">
        <v>355.69808653846155</v>
      </c>
      <c r="H7" s="17">
        <v>8595.8590981155612</v>
      </c>
      <c r="I7" s="17">
        <v>8240.1610115771</v>
      </c>
      <c r="J7" s="17">
        <v>338.24512499999997</v>
      </c>
      <c r="K7" s="17">
        <v>343.13624546308398</v>
      </c>
      <c r="L7" s="17">
        <v>8921.5423820401829</v>
      </c>
    </row>
    <row r="8" spans="1:12" x14ac:dyDescent="0.35">
      <c r="A8" s="16" t="s">
        <v>14</v>
      </c>
      <c r="B8" s="17">
        <v>8185.0563349869481</v>
      </c>
      <c r="C8" s="17">
        <v>8185.0563349869481</v>
      </c>
      <c r="D8" s="17">
        <v>338.24512499999997</v>
      </c>
      <c r="E8" s="17">
        <v>8523.3014599869475</v>
      </c>
      <c r="F8" s="17">
        <v>8185.0563349869481</v>
      </c>
      <c r="G8" s="17">
        <v>355.69808653846155</v>
      </c>
      <c r="H8" s="17">
        <v>8540.7544215254093</v>
      </c>
      <c r="I8" s="17">
        <v>8185.0563349869481</v>
      </c>
      <c r="J8" s="17">
        <v>338.24512499999997</v>
      </c>
      <c r="K8" s="17">
        <v>340.93205839947791</v>
      </c>
      <c r="L8" s="17">
        <v>8864.2335183864252</v>
      </c>
    </row>
    <row r="9" spans="1:12" x14ac:dyDescent="0.35">
      <c r="A9" s="18" t="s">
        <v>15</v>
      </c>
      <c r="B9" s="19">
        <v>8160.75221485773</v>
      </c>
      <c r="C9" s="19">
        <v>8160.75221485773</v>
      </c>
      <c r="D9" s="19">
        <v>270.43924038461535</v>
      </c>
      <c r="E9" s="19">
        <v>8431.1914552423459</v>
      </c>
      <c r="F9" s="19">
        <v>8160.75221485773</v>
      </c>
      <c r="G9" s="19">
        <v>283.52896153846154</v>
      </c>
      <c r="H9" s="19">
        <v>8444.2811763961909</v>
      </c>
      <c r="I9" s="19">
        <v>8160.75221485773</v>
      </c>
      <c r="J9" s="19">
        <v>270.43924038461535</v>
      </c>
      <c r="K9" s="19">
        <v>337.24765820969384</v>
      </c>
      <c r="L9" s="19">
        <v>8768.4391134520392</v>
      </c>
    </row>
    <row r="10" spans="1:12" x14ac:dyDescent="0.35">
      <c r="A10" s="16" t="s">
        <v>16</v>
      </c>
      <c r="B10" s="17">
        <v>8160.75221485773</v>
      </c>
      <c r="C10" s="17">
        <v>8160.75221485773</v>
      </c>
      <c r="D10" s="17">
        <v>270.43924038461535</v>
      </c>
      <c r="E10" s="17">
        <v>8431.1914552423459</v>
      </c>
      <c r="F10" s="17">
        <v>8160.75221485773</v>
      </c>
      <c r="G10" s="17">
        <v>283.52896153846154</v>
      </c>
      <c r="H10" s="17">
        <v>8444.2811763961909</v>
      </c>
      <c r="I10" s="17">
        <v>8160.75221485773</v>
      </c>
      <c r="J10" s="17">
        <v>270.43924038461535</v>
      </c>
      <c r="K10" s="17">
        <v>337.24765820969384</v>
      </c>
      <c r="L10" s="17">
        <v>8768.4391134520392</v>
      </c>
    </row>
    <row r="11" spans="1:12" x14ac:dyDescent="0.35">
      <c r="A11" s="16" t="s">
        <v>17</v>
      </c>
      <c r="B11" s="17">
        <v>4094.0399054214986</v>
      </c>
      <c r="C11" s="17">
        <v>4094.0399054214986</v>
      </c>
      <c r="D11" s="17">
        <v>270.43924038461535</v>
      </c>
      <c r="E11" s="17">
        <v>4364.4791458061136</v>
      </c>
      <c r="F11" s="17">
        <v>4094.0399054214986</v>
      </c>
      <c r="G11" s="17">
        <v>283.52896153846154</v>
      </c>
      <c r="H11" s="17">
        <v>4377.5688669599604</v>
      </c>
      <c r="I11" s="17">
        <v>4094.0399054214986</v>
      </c>
      <c r="J11" s="17">
        <v>270.43924038461535</v>
      </c>
      <c r="K11" s="17">
        <v>174.57916583224454</v>
      </c>
      <c r="L11" s="17">
        <v>4539.0583116383577</v>
      </c>
    </row>
    <row r="12" spans="1:12" ht="15" thickBot="1" x14ac:dyDescent="0.4">
      <c r="A12" s="20" t="s">
        <v>18</v>
      </c>
      <c r="B12" s="21">
        <v>2173.2443995966087</v>
      </c>
      <c r="C12" s="21">
        <v>2173.2443995966087</v>
      </c>
      <c r="D12" s="21">
        <v>169.12256249999999</v>
      </c>
      <c r="E12" s="21">
        <v>2342.3669620966089</v>
      </c>
      <c r="F12" s="21">
        <v>2173.2443995966087</v>
      </c>
      <c r="G12" s="21">
        <v>177.84904326923078</v>
      </c>
      <c r="H12" s="21">
        <v>2351.0934428658393</v>
      </c>
      <c r="I12" s="21">
        <v>2173.2443995966087</v>
      </c>
      <c r="J12" s="21">
        <v>169.12256249999999</v>
      </c>
      <c r="K12" s="21">
        <v>93.694678483864351</v>
      </c>
      <c r="L12" s="21">
        <v>2436.0616405804731</v>
      </c>
    </row>
    <row r="13" spans="1:12" ht="15" thickBot="1" x14ac:dyDescent="0.4">
      <c r="A13" s="22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1:12" x14ac:dyDescent="0.35">
      <c r="A14" s="24" t="s">
        <v>19</v>
      </c>
      <c r="B14" s="15">
        <v>5173.0700182424207</v>
      </c>
      <c r="C14" s="15">
        <v>5173.0700182424207</v>
      </c>
      <c r="D14" s="15">
        <v>202.63335576923075</v>
      </c>
      <c r="E14" s="15">
        <v>5375.7033740116512</v>
      </c>
      <c r="F14" s="15">
        <v>5173.0700182424207</v>
      </c>
      <c r="G14" s="15">
        <v>211.35983653846154</v>
      </c>
      <c r="H14" s="15">
        <v>5384.4298547808821</v>
      </c>
      <c r="I14" s="15">
        <v>5173.0700182424207</v>
      </c>
      <c r="J14" s="15">
        <v>202.63335576923075</v>
      </c>
      <c r="K14" s="15">
        <v>215.02813496046605</v>
      </c>
      <c r="L14" s="15">
        <v>5590.7315089721169</v>
      </c>
    </row>
    <row r="15" spans="1:12" x14ac:dyDescent="0.35">
      <c r="A15" s="25" t="s">
        <v>20</v>
      </c>
      <c r="B15" s="17">
        <v>10114.919698923311</v>
      </c>
      <c r="C15" s="17">
        <v>10114.919698923311</v>
      </c>
      <c r="D15" s="17">
        <v>338.24512499999997</v>
      </c>
      <c r="E15" s="17">
        <v>10453.164823923311</v>
      </c>
      <c r="F15" s="17">
        <v>10114.919698923311</v>
      </c>
      <c r="G15" s="17">
        <v>355.69808653846155</v>
      </c>
      <c r="H15" s="17">
        <v>10470.617785461773</v>
      </c>
      <c r="I15" s="17">
        <v>10114.919698923311</v>
      </c>
      <c r="J15" s="17">
        <v>338.24512499999997</v>
      </c>
      <c r="K15" s="17">
        <v>418.12659295693243</v>
      </c>
      <c r="L15" s="17">
        <v>10871.291416880244</v>
      </c>
    </row>
    <row r="16" spans="1:12" ht="15" thickBot="1" x14ac:dyDescent="0.4">
      <c r="A16" s="26" t="s">
        <v>21</v>
      </c>
      <c r="B16" s="27">
        <v>11254.704829513921</v>
      </c>
      <c r="C16" s="27">
        <v>11254.704829513921</v>
      </c>
      <c r="D16" s="27">
        <v>406.0510096153846</v>
      </c>
      <c r="E16" s="27">
        <v>11660.755839129306</v>
      </c>
      <c r="F16" s="27">
        <v>11254.704829513921</v>
      </c>
      <c r="G16" s="27">
        <v>427.86721153846156</v>
      </c>
      <c r="H16" s="27">
        <v>11682.572041052383</v>
      </c>
      <c r="I16" s="27">
        <v>11254.704829513921</v>
      </c>
      <c r="J16" s="27">
        <v>406.0510096153846</v>
      </c>
      <c r="K16" s="27">
        <v>466.43023356517227</v>
      </c>
      <c r="L16" s="27">
        <v>12127.186072694478</v>
      </c>
    </row>
  </sheetData>
  <mergeCells count="4">
    <mergeCell ref="A2:L2"/>
    <mergeCell ref="C3:E3"/>
    <mergeCell ref="F3:H3"/>
    <mergeCell ref="I3:L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377C6-6D73-4F06-A8DC-ECD3DE30CE7B}">
  <dimension ref="A1:G16"/>
  <sheetViews>
    <sheetView workbookViewId="0">
      <selection activeCell="A2" sqref="A2:G16"/>
    </sheetView>
  </sheetViews>
  <sheetFormatPr defaultRowHeight="14.5" x14ac:dyDescent="0.35"/>
  <cols>
    <col min="3" max="3" width="7.6328125" bestFit="1" customWidth="1"/>
    <col min="4" max="4" width="12.6328125" bestFit="1" customWidth="1"/>
  </cols>
  <sheetData>
    <row r="1" spans="1:7" ht="15" thickBot="1" x14ac:dyDescent="0.4"/>
    <row r="2" spans="1:7" ht="15" thickBot="1" x14ac:dyDescent="0.4">
      <c r="A2" s="28" t="s">
        <v>22</v>
      </c>
      <c r="B2" s="29"/>
      <c r="C2" s="29"/>
      <c r="D2" s="29"/>
      <c r="E2" s="29"/>
      <c r="F2" s="29"/>
      <c r="G2" s="30"/>
    </row>
    <row r="3" spans="1:7" x14ac:dyDescent="0.35">
      <c r="A3" s="31" t="s">
        <v>23</v>
      </c>
      <c r="B3" s="32"/>
      <c r="C3" s="32"/>
      <c r="D3" s="32"/>
      <c r="E3" s="32"/>
      <c r="F3" s="32"/>
      <c r="G3" s="33"/>
    </row>
    <row r="4" spans="1:7" x14ac:dyDescent="0.35">
      <c r="A4" s="34" t="s">
        <v>1</v>
      </c>
      <c r="B4" s="35" t="s">
        <v>24</v>
      </c>
      <c r="C4" s="35" t="s">
        <v>25</v>
      </c>
      <c r="D4" s="35" t="s">
        <v>26</v>
      </c>
      <c r="E4" s="35" t="s">
        <v>27</v>
      </c>
      <c r="F4" s="35" t="s">
        <v>28</v>
      </c>
      <c r="G4" s="36" t="s">
        <v>8</v>
      </c>
    </row>
    <row r="5" spans="1:7" x14ac:dyDescent="0.35">
      <c r="A5" s="37" t="s">
        <v>29</v>
      </c>
      <c r="B5" s="38">
        <v>467.31</v>
      </c>
      <c r="C5" s="38">
        <v>6959.8688554410464</v>
      </c>
      <c r="D5" s="38">
        <v>1950.9506380562636</v>
      </c>
      <c r="E5" s="38">
        <v>0</v>
      </c>
      <c r="F5" s="38">
        <v>1656.2727921217449</v>
      </c>
      <c r="G5" s="39">
        <v>11034.402285619055</v>
      </c>
    </row>
    <row r="6" spans="1:7" x14ac:dyDescent="0.35">
      <c r="A6" s="37" t="s">
        <v>30</v>
      </c>
      <c r="B6" s="38">
        <v>467.31</v>
      </c>
      <c r="C6" s="38">
        <v>3228.6595347485008</v>
      </c>
      <c r="D6" s="38">
        <v>1128.2677580997226</v>
      </c>
      <c r="E6" s="38">
        <v>0</v>
      </c>
      <c r="F6" s="38">
        <v>1656.2727921217449</v>
      </c>
      <c r="G6" s="39">
        <v>6480.5100849699684</v>
      </c>
    </row>
    <row r="7" spans="1:7" x14ac:dyDescent="0.35">
      <c r="A7" s="37" t="s">
        <v>31</v>
      </c>
      <c r="B7" s="38">
        <v>1272.3900000000001</v>
      </c>
      <c r="C7" s="38">
        <v>3885.9782282758256</v>
      </c>
      <c r="D7" s="38">
        <v>1850.7060918258931</v>
      </c>
      <c r="E7" s="38">
        <v>0</v>
      </c>
      <c r="F7" s="38">
        <v>1231.0866914753817</v>
      </c>
      <c r="G7" s="39">
        <v>8240.1610115771</v>
      </c>
    </row>
    <row r="8" spans="1:7" x14ac:dyDescent="0.35">
      <c r="A8" s="37" t="s">
        <v>32</v>
      </c>
      <c r="B8" s="38">
        <v>1272.3900000000001</v>
      </c>
      <c r="C8" s="38">
        <v>3885.9782282758256</v>
      </c>
      <c r="D8" s="38">
        <v>1850.7060918258931</v>
      </c>
      <c r="E8" s="38">
        <v>0</v>
      </c>
      <c r="F8" s="38">
        <v>1175.9820148852291</v>
      </c>
      <c r="G8" s="39">
        <v>8185.0563349869481</v>
      </c>
    </row>
    <row r="9" spans="1:7" x14ac:dyDescent="0.35">
      <c r="A9" s="37" t="s">
        <v>33</v>
      </c>
      <c r="B9" s="38">
        <v>424.04</v>
      </c>
      <c r="C9" s="38">
        <v>3051.1818171099171</v>
      </c>
      <c r="D9" s="38">
        <v>1139.7071796803355</v>
      </c>
      <c r="E9" s="38">
        <v>792.39802672291671</v>
      </c>
      <c r="F9" s="38">
        <v>2753.4251913445605</v>
      </c>
      <c r="G9" s="39">
        <v>8160.75221485773</v>
      </c>
    </row>
    <row r="10" spans="1:7" x14ac:dyDescent="0.35">
      <c r="A10" s="37" t="s">
        <v>34</v>
      </c>
      <c r="B10" s="38">
        <v>424.04</v>
      </c>
      <c r="C10" s="38">
        <v>3051.1818171099171</v>
      </c>
      <c r="D10" s="38">
        <v>1139.7071796803355</v>
      </c>
      <c r="E10" s="38">
        <v>792.39802672291671</v>
      </c>
      <c r="F10" s="38">
        <v>2753.4251913445605</v>
      </c>
      <c r="G10" s="39">
        <v>8160.75221485773</v>
      </c>
    </row>
    <row r="11" spans="1:7" x14ac:dyDescent="0.35">
      <c r="A11" s="37" t="s">
        <v>17</v>
      </c>
      <c r="B11" s="38">
        <v>424.04</v>
      </c>
      <c r="C11" s="38">
        <v>1431.5999951640699</v>
      </c>
      <c r="D11" s="38">
        <v>993.553571378328</v>
      </c>
      <c r="E11" s="38">
        <v>38.293867887499999</v>
      </c>
      <c r="F11" s="38">
        <v>1206.552470991601</v>
      </c>
      <c r="G11" s="39">
        <v>4094.0399054214986</v>
      </c>
    </row>
    <row r="12" spans="1:7" x14ac:dyDescent="0.35">
      <c r="A12" s="37" t="s">
        <v>18</v>
      </c>
      <c r="B12" s="38">
        <v>285.46162559999999</v>
      </c>
      <c r="C12" s="38">
        <v>1119.78</v>
      </c>
      <c r="D12" s="38">
        <v>220.89</v>
      </c>
      <c r="E12" s="38">
        <v>0</v>
      </c>
      <c r="F12" s="38">
        <v>547.11277399660889</v>
      </c>
      <c r="G12" s="39">
        <v>2173.2443995966087</v>
      </c>
    </row>
    <row r="13" spans="1:7" x14ac:dyDescent="0.35">
      <c r="A13" s="37"/>
      <c r="B13" s="38"/>
      <c r="C13" s="38"/>
      <c r="D13" s="38"/>
      <c r="E13" s="38"/>
      <c r="F13" s="38"/>
      <c r="G13" s="39"/>
    </row>
    <row r="14" spans="1:7" x14ac:dyDescent="0.35">
      <c r="A14" s="37" t="s">
        <v>19</v>
      </c>
      <c r="B14" s="38">
        <v>166</v>
      </c>
      <c r="C14" s="38">
        <v>1522.92</v>
      </c>
      <c r="D14" s="38">
        <v>195.28984247006932</v>
      </c>
      <c r="E14" s="38">
        <v>61.673808000000001</v>
      </c>
      <c r="F14" s="38">
        <v>3227.1863677723518</v>
      </c>
      <c r="G14" s="39">
        <v>5173.0700182424207</v>
      </c>
    </row>
    <row r="15" spans="1:7" x14ac:dyDescent="0.35">
      <c r="A15" s="37" t="s">
        <v>20</v>
      </c>
      <c r="B15" s="38">
        <v>659</v>
      </c>
      <c r="C15" s="38">
        <v>2392.52</v>
      </c>
      <c r="D15" s="38">
        <v>1239.7746677993205</v>
      </c>
      <c r="E15" s="38">
        <v>46.255355999999999</v>
      </c>
      <c r="F15" s="38">
        <v>5777.3696751239913</v>
      </c>
      <c r="G15" s="39">
        <v>10114.919698923311</v>
      </c>
    </row>
    <row r="16" spans="1:7" ht="15" thickBot="1" x14ac:dyDescent="0.4">
      <c r="A16" s="40" t="s">
        <v>21</v>
      </c>
      <c r="B16" s="41">
        <v>1509</v>
      </c>
      <c r="C16" s="41">
        <v>2519.4</v>
      </c>
      <c r="D16" s="41">
        <v>2028.96046374963</v>
      </c>
      <c r="E16" s="41">
        <v>67.903999999999996</v>
      </c>
      <c r="F16" s="41">
        <v>5129.4403657642915</v>
      </c>
      <c r="G16" s="42">
        <v>11254.704829513921</v>
      </c>
    </row>
  </sheetData>
  <mergeCells count="2">
    <mergeCell ref="A2:G2"/>
    <mergeCell ref="A3:G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5FC67-04EA-4F4C-8484-715F5A0E0D47}">
  <dimension ref="A1:E27"/>
  <sheetViews>
    <sheetView workbookViewId="0">
      <selection activeCell="C16" sqref="C16"/>
    </sheetView>
  </sheetViews>
  <sheetFormatPr defaultRowHeight="14.5" x14ac:dyDescent="0.35"/>
  <cols>
    <col min="4" max="4" width="11.1796875" bestFit="1" customWidth="1"/>
  </cols>
  <sheetData>
    <row r="1" spans="1:5" x14ac:dyDescent="0.35">
      <c r="C1" t="s">
        <v>35</v>
      </c>
    </row>
    <row r="2" spans="1:5" x14ac:dyDescent="0.35">
      <c r="B2" t="s">
        <v>36</v>
      </c>
      <c r="C2" t="s">
        <v>37</v>
      </c>
      <c r="D2" t="s">
        <v>38</v>
      </c>
      <c r="E2" t="s">
        <v>39</v>
      </c>
    </row>
    <row r="3" spans="1:5" x14ac:dyDescent="0.35">
      <c r="B3" s="43">
        <v>62.063682692307687</v>
      </c>
      <c r="C3" s="43">
        <v>73.548086538461533</v>
      </c>
      <c r="D3" s="43">
        <v>92.310403846153832</v>
      </c>
      <c r="E3" s="43">
        <v>110.32295192307691</v>
      </c>
    </row>
    <row r="4" spans="1:5" x14ac:dyDescent="0.35">
      <c r="A4" t="s">
        <v>40</v>
      </c>
      <c r="B4" s="43">
        <v>67.805884615384613</v>
      </c>
      <c r="C4" s="43"/>
      <c r="D4" s="43">
        <v>101.31667788461537</v>
      </c>
      <c r="E4" s="43"/>
    </row>
    <row r="7" spans="1:5" x14ac:dyDescent="0.35">
      <c r="A7" s="44"/>
      <c r="B7" s="45" t="s">
        <v>41</v>
      </c>
      <c r="C7" s="45"/>
      <c r="D7" s="44"/>
    </row>
    <row r="8" spans="1:5" x14ac:dyDescent="0.35">
      <c r="A8" s="44"/>
      <c r="B8" s="35" t="s">
        <v>42</v>
      </c>
      <c r="C8" s="35" t="s">
        <v>43</v>
      </c>
      <c r="D8" s="46" t="s">
        <v>44</v>
      </c>
    </row>
    <row r="9" spans="1:5" x14ac:dyDescent="0.35">
      <c r="A9" s="44" t="s">
        <v>45</v>
      </c>
      <c r="B9" s="44">
        <v>2</v>
      </c>
      <c r="C9" s="44">
        <v>0</v>
      </c>
      <c r="D9" s="47">
        <v>202.63335576923075</v>
      </c>
    </row>
    <row r="10" spans="1:5" x14ac:dyDescent="0.35">
      <c r="A10" s="44" t="s">
        <v>29</v>
      </c>
      <c r="B10" s="44">
        <v>2</v>
      </c>
      <c r="C10" s="44">
        <v>0</v>
      </c>
      <c r="D10" s="47">
        <v>202.63335576923075</v>
      </c>
    </row>
    <row r="11" spans="1:5" x14ac:dyDescent="0.35">
      <c r="A11" s="44" t="s">
        <v>31</v>
      </c>
      <c r="B11" s="44">
        <v>2</v>
      </c>
      <c r="C11" s="44">
        <v>2</v>
      </c>
      <c r="D11" s="47">
        <v>338.24512499999997</v>
      </c>
    </row>
    <row r="12" spans="1:5" x14ac:dyDescent="0.35">
      <c r="A12" s="44" t="s">
        <v>32</v>
      </c>
      <c r="B12" s="44">
        <v>2</v>
      </c>
      <c r="C12" s="44">
        <v>2</v>
      </c>
      <c r="D12" s="47">
        <v>338.24512499999997</v>
      </c>
    </row>
    <row r="13" spans="1:5" x14ac:dyDescent="0.35">
      <c r="A13" s="44" t="s">
        <v>46</v>
      </c>
      <c r="B13" s="44">
        <v>1</v>
      </c>
      <c r="C13" s="44">
        <v>1</v>
      </c>
      <c r="D13" s="47">
        <v>169.12256249999999</v>
      </c>
    </row>
    <row r="14" spans="1:5" x14ac:dyDescent="0.35">
      <c r="A14" s="44" t="s">
        <v>47</v>
      </c>
      <c r="B14" s="44">
        <v>2</v>
      </c>
      <c r="C14" s="44">
        <v>1</v>
      </c>
      <c r="D14" s="47">
        <v>270.43924038461535</v>
      </c>
    </row>
    <row r="15" spans="1:5" x14ac:dyDescent="0.35">
      <c r="A15" s="44" t="s">
        <v>48</v>
      </c>
      <c r="B15" s="44">
        <v>2</v>
      </c>
      <c r="C15" s="44">
        <v>0</v>
      </c>
      <c r="D15" s="47">
        <v>202.63335576923075</v>
      </c>
    </row>
    <row r="16" spans="1:5" x14ac:dyDescent="0.35">
      <c r="A16" s="44" t="s">
        <v>49</v>
      </c>
      <c r="B16" s="44">
        <v>2</v>
      </c>
      <c r="C16" s="44">
        <v>1</v>
      </c>
      <c r="D16" s="47">
        <v>270.43924038461535</v>
      </c>
    </row>
    <row r="17" spans="1:4" x14ac:dyDescent="0.35">
      <c r="A17" s="44" t="s">
        <v>33</v>
      </c>
      <c r="B17" s="44">
        <v>2</v>
      </c>
      <c r="C17" s="44">
        <v>1</v>
      </c>
      <c r="D17" s="47">
        <v>270.43924038461535</v>
      </c>
    </row>
    <row r="18" spans="1:4" x14ac:dyDescent="0.35">
      <c r="A18" s="44" t="s">
        <v>34</v>
      </c>
      <c r="B18" s="44">
        <v>2</v>
      </c>
      <c r="C18" s="44">
        <v>1</v>
      </c>
      <c r="D18" s="47">
        <v>270.43924038461535</v>
      </c>
    </row>
    <row r="19" spans="1:4" x14ac:dyDescent="0.35">
      <c r="A19" s="44" t="s">
        <v>17</v>
      </c>
      <c r="B19" s="44">
        <v>2</v>
      </c>
      <c r="C19" s="44">
        <v>1</v>
      </c>
      <c r="D19" s="47">
        <v>270.43924038461535</v>
      </c>
    </row>
    <row r="20" spans="1:4" x14ac:dyDescent="0.35">
      <c r="A20" s="44" t="s">
        <v>50</v>
      </c>
      <c r="B20" s="44">
        <v>1</v>
      </c>
      <c r="C20" s="44">
        <v>1</v>
      </c>
      <c r="D20" s="47">
        <v>169.12256249999999</v>
      </c>
    </row>
    <row r="21" spans="1:4" x14ac:dyDescent="0.35">
      <c r="A21" s="44"/>
      <c r="B21" s="44"/>
      <c r="C21" s="44"/>
      <c r="D21" s="47"/>
    </row>
    <row r="22" spans="1:4" x14ac:dyDescent="0.35">
      <c r="A22" s="44" t="s">
        <v>51</v>
      </c>
      <c r="B22" s="44">
        <v>2</v>
      </c>
      <c r="C22" s="44">
        <v>0</v>
      </c>
      <c r="D22" s="47">
        <v>202.63335576923075</v>
      </c>
    </row>
    <row r="23" spans="1:4" x14ac:dyDescent="0.35">
      <c r="A23" s="44" t="s">
        <v>52</v>
      </c>
      <c r="B23" s="44">
        <v>2</v>
      </c>
      <c r="C23" s="44">
        <v>2</v>
      </c>
      <c r="D23" s="47">
        <v>338.24512499999997</v>
      </c>
    </row>
    <row r="24" spans="1:4" x14ac:dyDescent="0.35">
      <c r="A24" s="44" t="s">
        <v>53</v>
      </c>
      <c r="B24" s="44">
        <v>2</v>
      </c>
      <c r="C24" s="44">
        <v>2</v>
      </c>
      <c r="D24" s="47">
        <v>338.24512499999997</v>
      </c>
    </row>
    <row r="25" spans="1:4" x14ac:dyDescent="0.35">
      <c r="A25" s="44" t="s">
        <v>20</v>
      </c>
      <c r="B25" s="44">
        <v>2</v>
      </c>
      <c r="C25" s="44">
        <v>2</v>
      </c>
      <c r="D25" s="47">
        <v>338.24512499999997</v>
      </c>
    </row>
    <row r="26" spans="1:4" x14ac:dyDescent="0.35">
      <c r="A26" s="44" t="s">
        <v>54</v>
      </c>
      <c r="B26" s="44">
        <v>2</v>
      </c>
      <c r="C26" s="44">
        <v>3</v>
      </c>
      <c r="D26" s="47">
        <v>406.0510096153846</v>
      </c>
    </row>
    <row r="27" spans="1:4" x14ac:dyDescent="0.35">
      <c r="A27" s="44" t="s">
        <v>21</v>
      </c>
      <c r="B27" s="44">
        <v>2</v>
      </c>
      <c r="C27" s="44">
        <v>3</v>
      </c>
      <c r="D27" s="47">
        <v>406.0510096153846</v>
      </c>
    </row>
  </sheetData>
  <mergeCells count="1">
    <mergeCell ref="B7:C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D2706-CA40-4872-8B9E-5C3CA7533CBE}">
  <dimension ref="A1:E27"/>
  <sheetViews>
    <sheetView tabSelected="1" workbookViewId="0">
      <selection activeCell="C23" sqref="C23"/>
    </sheetView>
  </sheetViews>
  <sheetFormatPr defaultRowHeight="14.5" x14ac:dyDescent="0.35"/>
  <cols>
    <col min="4" max="4" width="11" bestFit="1" customWidth="1"/>
  </cols>
  <sheetData>
    <row r="1" spans="1:5" x14ac:dyDescent="0.35">
      <c r="C1" t="s">
        <v>35</v>
      </c>
    </row>
    <row r="2" spans="1:5" x14ac:dyDescent="0.35">
      <c r="B2" t="s">
        <v>36</v>
      </c>
      <c r="C2" t="s">
        <v>37</v>
      </c>
      <c r="D2" t="s">
        <v>38</v>
      </c>
      <c r="E2" t="s">
        <v>39</v>
      </c>
    </row>
    <row r="3" spans="1:5" x14ac:dyDescent="0.35">
      <c r="B3" s="48">
        <v>66.426923076923075</v>
      </c>
      <c r="C3" s="48">
        <v>77.911326923076928</v>
      </c>
      <c r="D3" s="48">
        <v>96.673644230769227</v>
      </c>
      <c r="E3" s="48">
        <v>114.68619230769229</v>
      </c>
    </row>
    <row r="4" spans="1:5" x14ac:dyDescent="0.35">
      <c r="A4" t="s">
        <v>40</v>
      </c>
      <c r="B4" s="49">
        <f>AVERAGE(B3:C3)</f>
        <v>72.169125000000008</v>
      </c>
      <c r="C4" s="50"/>
      <c r="D4" s="49">
        <f>AVERAGE(D3:E3)</f>
        <v>105.67991826923077</v>
      </c>
      <c r="E4" s="50"/>
    </row>
    <row r="7" spans="1:5" x14ac:dyDescent="0.35">
      <c r="A7" s="51"/>
      <c r="B7" s="52" t="s">
        <v>41</v>
      </c>
      <c r="C7" s="53"/>
      <c r="D7" s="51"/>
    </row>
    <row r="8" spans="1:5" x14ac:dyDescent="0.35">
      <c r="A8" s="51"/>
      <c r="B8" s="54" t="s">
        <v>42</v>
      </c>
      <c r="C8" s="54" t="s">
        <v>43</v>
      </c>
      <c r="D8" s="55" t="s">
        <v>44</v>
      </c>
    </row>
    <row r="9" spans="1:5" x14ac:dyDescent="0.35">
      <c r="A9" s="56" t="s">
        <v>45</v>
      </c>
      <c r="B9" s="54">
        <v>2</v>
      </c>
      <c r="C9" s="54">
        <v>0</v>
      </c>
      <c r="D9" s="57">
        <v>211.35983653846154</v>
      </c>
    </row>
    <row r="10" spans="1:5" x14ac:dyDescent="0.35">
      <c r="A10" s="56" t="s">
        <v>29</v>
      </c>
      <c r="B10" s="54">
        <v>2</v>
      </c>
      <c r="C10" s="54">
        <v>0</v>
      </c>
      <c r="D10" s="57">
        <v>211.35983653846154</v>
      </c>
    </row>
    <row r="11" spans="1:5" x14ac:dyDescent="0.35">
      <c r="A11" s="56" t="s">
        <v>31</v>
      </c>
      <c r="B11" s="54">
        <v>2</v>
      </c>
      <c r="C11" s="54">
        <v>2</v>
      </c>
      <c r="D11" s="57">
        <v>355.69808653846155</v>
      </c>
    </row>
    <row r="12" spans="1:5" x14ac:dyDescent="0.35">
      <c r="A12" s="56" t="s">
        <v>32</v>
      </c>
      <c r="B12" s="54">
        <v>2</v>
      </c>
      <c r="C12" s="54">
        <v>2</v>
      </c>
      <c r="D12" s="57">
        <v>355.69808653846155</v>
      </c>
    </row>
    <row r="13" spans="1:5" x14ac:dyDescent="0.35">
      <c r="A13" s="56" t="s">
        <v>46</v>
      </c>
      <c r="B13" s="54">
        <v>1</v>
      </c>
      <c r="C13" s="54">
        <v>1</v>
      </c>
      <c r="D13" s="57">
        <v>177.84904326923078</v>
      </c>
    </row>
    <row r="14" spans="1:5" x14ac:dyDescent="0.35">
      <c r="A14" s="56" t="s">
        <v>47</v>
      </c>
      <c r="B14" s="54">
        <v>2</v>
      </c>
      <c r="C14" s="54">
        <v>1</v>
      </c>
      <c r="D14" s="57">
        <v>283.52896153846154</v>
      </c>
    </row>
    <row r="15" spans="1:5" x14ac:dyDescent="0.35">
      <c r="A15" s="56" t="s">
        <v>48</v>
      </c>
      <c r="B15" s="54">
        <v>2</v>
      </c>
      <c r="C15" s="54">
        <v>0</v>
      </c>
      <c r="D15" s="57">
        <v>211.35983653846154</v>
      </c>
    </row>
    <row r="16" spans="1:5" x14ac:dyDescent="0.35">
      <c r="A16" s="56" t="s">
        <v>49</v>
      </c>
      <c r="B16" s="54">
        <v>2</v>
      </c>
      <c r="C16" s="54">
        <v>1</v>
      </c>
      <c r="D16" s="57">
        <v>283.52896153846154</v>
      </c>
    </row>
    <row r="17" spans="1:4" x14ac:dyDescent="0.35">
      <c r="A17" s="56" t="s">
        <v>33</v>
      </c>
      <c r="B17" s="54">
        <v>2</v>
      </c>
      <c r="C17" s="54">
        <v>1</v>
      </c>
      <c r="D17" s="57">
        <v>283.52896153846154</v>
      </c>
    </row>
    <row r="18" spans="1:4" x14ac:dyDescent="0.35">
      <c r="A18" s="56" t="s">
        <v>34</v>
      </c>
      <c r="B18" s="54">
        <v>2</v>
      </c>
      <c r="C18" s="54">
        <v>1</v>
      </c>
      <c r="D18" s="57">
        <v>283.52896153846154</v>
      </c>
    </row>
    <row r="19" spans="1:4" x14ac:dyDescent="0.35">
      <c r="A19" s="56" t="s">
        <v>17</v>
      </c>
      <c r="B19" s="54">
        <v>2</v>
      </c>
      <c r="C19" s="54">
        <v>1</v>
      </c>
      <c r="D19" s="57">
        <v>283.52896153846154</v>
      </c>
    </row>
    <row r="20" spans="1:4" x14ac:dyDescent="0.35">
      <c r="A20" s="56" t="s">
        <v>50</v>
      </c>
      <c r="B20" s="54">
        <v>1</v>
      </c>
      <c r="C20" s="54">
        <v>1</v>
      </c>
      <c r="D20" s="57">
        <v>177.84904326923078</v>
      </c>
    </row>
    <row r="21" spans="1:4" x14ac:dyDescent="0.35">
      <c r="A21" s="58"/>
      <c r="B21" s="59"/>
      <c r="C21" s="59"/>
      <c r="D21" s="57"/>
    </row>
    <row r="22" spans="1:4" x14ac:dyDescent="0.35">
      <c r="A22" s="56" t="s">
        <v>51</v>
      </c>
      <c r="B22" s="54">
        <v>2</v>
      </c>
      <c r="C22" s="54">
        <v>0</v>
      </c>
      <c r="D22" s="57">
        <v>211.35983653846154</v>
      </c>
    </row>
    <row r="23" spans="1:4" x14ac:dyDescent="0.35">
      <c r="A23" s="56" t="s">
        <v>52</v>
      </c>
      <c r="B23" s="54">
        <v>2</v>
      </c>
      <c r="C23" s="54">
        <v>2</v>
      </c>
      <c r="D23" s="57">
        <v>355.69808653846155</v>
      </c>
    </row>
    <row r="24" spans="1:4" x14ac:dyDescent="0.35">
      <c r="A24" s="56" t="s">
        <v>53</v>
      </c>
      <c r="B24" s="54">
        <v>2</v>
      </c>
      <c r="C24" s="54">
        <v>2</v>
      </c>
      <c r="D24" s="57">
        <v>355.69808653846155</v>
      </c>
    </row>
    <row r="25" spans="1:4" x14ac:dyDescent="0.35">
      <c r="A25" s="56" t="s">
        <v>20</v>
      </c>
      <c r="B25" s="54">
        <v>2</v>
      </c>
      <c r="C25" s="54">
        <v>2</v>
      </c>
      <c r="D25" s="57">
        <v>355.69808653846155</v>
      </c>
    </row>
    <row r="26" spans="1:4" x14ac:dyDescent="0.35">
      <c r="A26" s="56" t="s">
        <v>54</v>
      </c>
      <c r="B26" s="54">
        <v>2</v>
      </c>
      <c r="C26" s="54">
        <v>3</v>
      </c>
      <c r="D26" s="57">
        <v>427.86721153846156</v>
      </c>
    </row>
    <row r="27" spans="1:4" x14ac:dyDescent="0.35">
      <c r="A27" s="56" t="s">
        <v>21</v>
      </c>
      <c r="B27" s="54">
        <v>2</v>
      </c>
      <c r="C27" s="54">
        <v>3</v>
      </c>
      <c r="D27" s="57">
        <v>427.86721153846156</v>
      </c>
    </row>
  </sheetData>
  <mergeCells count="3">
    <mergeCell ref="B4:C4"/>
    <mergeCell ref="D4:E4"/>
    <mergeCell ref="B7:C7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02d78b0-b74f-43f0-801d-d7d5ec01d625}" enabled="1" method="Privileged" siteId="{fae6d70f-954b-4811-92b6-0530d6f84c4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FY26 Army Aviation Reimb Rates</vt:lpstr>
      <vt:lpstr>FY26 O&amp;M Breakout</vt:lpstr>
      <vt:lpstr>FY26 RW MilPers</vt:lpstr>
      <vt:lpstr>FY26 RW MilPersFMS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Carson, Ronako N CIV USARMY HQDA ASA FM (USA)</dc:creator>
  <cp:lastModifiedBy>Carson, Ronako N CIV USARMY HQDA ASA FM (USA)</cp:lastModifiedBy>
  <dcterms:created xsi:type="dcterms:W3CDTF">2026-05-18T18:50:08Z</dcterms:created>
  <dcterms:modified xsi:type="dcterms:W3CDTF">2026-05-18T18:55:09Z</dcterms:modified>
</cp:coreProperties>
</file>