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Common\CRB\_Admin\CRB Calendars\"/>
    </mc:Choice>
  </mc:AlternateContent>
  <bookViews>
    <workbookView xWindow="120" yWindow="45" windowWidth="28620" windowHeight="14700" tabRatio="746"/>
  </bookViews>
  <sheets>
    <sheet name="ACAT 1C MS A,B,C,FRP" sheetId="1" r:id="rId1"/>
    <sheet name="ACAT 1D MS A,B,C,FRP" sheetId="3" r:id="rId2"/>
    <sheet name="MS B RFP Release Rvw ACAT 1 D&amp;C" sheetId="2" r:id="rId3"/>
  </sheets>
  <definedNames>
    <definedName name="Pal_Workbook_GUID" hidden="1">"PJMP8QIF2947NZJ45MXS2CND"</definedName>
  </definedNames>
  <calcPr calcId="152511"/>
</workbook>
</file>

<file path=xl/calcChain.xml><?xml version="1.0" encoding="utf-8"?>
<calcChain xmlns="http://schemas.openxmlformats.org/spreadsheetml/2006/main">
  <c r="F17" i="2" l="1"/>
  <c r="F16" i="2"/>
  <c r="F15" i="2"/>
  <c r="F13" i="2"/>
  <c r="F12" i="2"/>
  <c r="F11" i="2"/>
  <c r="F10" i="2"/>
  <c r="F9" i="2"/>
  <c r="I26" i="3"/>
  <c r="I25" i="3"/>
  <c r="I24" i="3"/>
  <c r="I23" i="3"/>
  <c r="I21" i="3"/>
  <c r="I20" i="3"/>
  <c r="E20" i="3"/>
  <c r="E26" i="3" s="1"/>
  <c r="I19" i="3"/>
  <c r="E19" i="3"/>
  <c r="I18" i="3"/>
  <c r="E18" i="3"/>
  <c r="I17" i="3"/>
  <c r="E17" i="3"/>
  <c r="I16" i="3"/>
  <c r="E16" i="3"/>
  <c r="I15" i="3"/>
  <c r="E15" i="3"/>
  <c r="I14" i="3"/>
  <c r="E14" i="3"/>
  <c r="I13" i="3"/>
  <c r="E13" i="3"/>
  <c r="I12" i="3"/>
  <c r="E12" i="3"/>
  <c r="I11" i="3"/>
  <c r="E11" i="3"/>
  <c r="I10" i="3"/>
  <c r="E10" i="3"/>
  <c r="I9" i="3"/>
  <c r="E9" i="3"/>
  <c r="I8" i="3"/>
  <c r="E8" i="3"/>
  <c r="I25" i="1"/>
  <c r="I23" i="1"/>
  <c r="I22" i="1"/>
  <c r="E22" i="1" s="1"/>
  <c r="I21" i="1"/>
  <c r="I20" i="1"/>
  <c r="I19" i="1"/>
  <c r="I18" i="1"/>
  <c r="I17" i="1"/>
  <c r="I16" i="1"/>
  <c r="I15" i="1"/>
  <c r="I14" i="1"/>
  <c r="I13" i="1"/>
  <c r="I12" i="1"/>
  <c r="I11" i="1"/>
  <c r="I10" i="1"/>
  <c r="I9" i="1"/>
  <c r="E21" i="3" l="1"/>
  <c r="E22" i="3"/>
  <c r="E23" i="3"/>
  <c r="E24" i="3"/>
  <c r="E25" i="3"/>
  <c r="E24" i="1"/>
  <c r="E23" i="1"/>
  <c r="E21" i="1"/>
  <c r="E20" i="1"/>
  <c r="E19" i="1"/>
  <c r="E18" i="1"/>
  <c r="E17" i="1"/>
  <c r="E16" i="1"/>
  <c r="E15" i="1"/>
  <c r="E14" i="1"/>
  <c r="E13" i="1"/>
  <c r="E12" i="1"/>
  <c r="E11" i="1"/>
  <c r="E10" i="1"/>
  <c r="E9" i="1"/>
  <c r="E25" i="1"/>
</calcChain>
</file>

<file path=xl/sharedStrings.xml><?xml version="1.0" encoding="utf-8"?>
<sst xmlns="http://schemas.openxmlformats.org/spreadsheetml/2006/main" count="170" uniqueCount="59">
  <si>
    <t>CRB ACP Review occurs 90 Days after PEO approved CARD is briefed to the CRB</t>
  </si>
  <si>
    <t>Enter desired Army OIPT Date and the rest of the dates will automatically calculate</t>
  </si>
  <si>
    <t>ACAT 1C and below Reviews</t>
  </si>
  <si>
    <t>Measured from CRB Date</t>
  </si>
  <si>
    <t>Measured from Army OIPT Date</t>
  </si>
  <si>
    <t>CRB -</t>
  </si>
  <si>
    <t>OIPT -</t>
  </si>
  <si>
    <t>PEO Approved CARD Submission to ASA(ALT)</t>
  </si>
  <si>
    <t>CARD Brief to CRB Working Group</t>
  </si>
  <si>
    <t>CARD Brief to CRB</t>
  </si>
  <si>
    <t>Recommended ACP to DASA-CE</t>
  </si>
  <si>
    <t>CRB</t>
  </si>
  <si>
    <t xml:space="preserve">CRB </t>
  </si>
  <si>
    <t>CRB +</t>
  </si>
  <si>
    <t>Army OIPT</t>
  </si>
  <si>
    <t>OIPT</t>
  </si>
  <si>
    <t>Enter Date</t>
  </si>
  <si>
    <t>ASARC</t>
  </si>
  <si>
    <t>OIPT +</t>
  </si>
  <si>
    <t>OSD OIPT</t>
  </si>
  <si>
    <t>DAB</t>
  </si>
  <si>
    <t>The CARD submitted to ASA(ALT) 128 days prior to the CRB (149 days prior to the Army OIPT) does require PEO signature</t>
  </si>
  <si>
    <t>The Draft CARD submitted to ASA(ALT)/DASA-CE/CA 180 days prior to the CRB (201 days prior to the Army OIPT) does not require PEO signature</t>
  </si>
  <si>
    <t xml:space="preserve">CA Determination to Review Component ICE or Prepare CA ICE </t>
  </si>
  <si>
    <t>Deliver CARD with CRB Updates to CA</t>
  </si>
  <si>
    <t>CRB Working Group Kick-Off (POE/ICE presented to CRBWG/CA)</t>
  </si>
  <si>
    <t>Deliver Final ICE and ACP to CA</t>
  </si>
  <si>
    <t>PM/CRBWG Cost WIPT with CAPE</t>
  </si>
  <si>
    <t>ACAT 1D</t>
  </si>
  <si>
    <t>Deliver ASA(FM&amp;C) Approved ACP (FM&amp;C Memo/CAB/Affordability Memo)</t>
  </si>
  <si>
    <t>Compare ACP to CA ICE</t>
  </si>
  <si>
    <t>Draft CARD Submission to ASA(ALT)</t>
  </si>
  <si>
    <t>DASA-CE Darft ACP Review occurs 70 Days after Draft CARD is briefed to the CRBWG</t>
  </si>
  <si>
    <t>The objective is to complete the draft ACP and Affordability Analysis to support Army OIPT</t>
  </si>
  <si>
    <t>The Draft CARD submitted to ASA(ALT)/DASA-CE/CA 120 days prior to the Army OIPT does not require PEO signature</t>
  </si>
  <si>
    <t>ACAT 1C</t>
  </si>
  <si>
    <t>Army Cost Position Development Timeline Planner (ACAT 1D)</t>
  </si>
  <si>
    <t>Army Cost Position Development Timeline Planner (ACAT 1C)</t>
  </si>
  <si>
    <t>Draft Army Cost Position Development Timeline Planner (ACAT 1D/C)</t>
  </si>
  <si>
    <t>CRB Working Group Kick-Off (Draft ACP presented to CRBWG/CA)</t>
  </si>
  <si>
    <t>Draft ACP Presented to the DASA-CE</t>
  </si>
  <si>
    <t>DoDI 5000.73 bases dates on the OSD OIPT, these dates are based on the Army OIPT</t>
  </si>
  <si>
    <t>DoDI 5000.73 requires delivery of the final CARD 21 days prior to the CRB.  The final CARD will not be provided until the CRB reviews the recommended ACP</t>
  </si>
  <si>
    <t>DoDI 5000.73 bases dates on the RFP Release Review Decision date, these dates are based on the Army OIPT</t>
  </si>
  <si>
    <t xml:space="preserve">The DoDI 5000.73 contains timelines developed by the OSD CAPE for submission of documents to support Milestone Reviews and are tied to the OSD OIPT.  HQDA and the Program Office must complete the Cost Analysis and Affordability Analysis in time to support the Army OIPT.  The dates in this timeline planner were developed to be as consistent as possible with the OSD timelines but provide the Army staff sufficient time to complete the required analyses to inform the Army staff at the Army OIPT.  </t>
  </si>
  <si>
    <t xml:space="preserve">DoDI 5000.73 states that the CAPE will meet with representatives from the Service Cost Agency and Program Office no later than 180 calendar days before the scheduled Development RFP Release Decision Point. At this meeting, it will be determined what cost analysis, if any, will be presented at the Decision Point Review and who will be responsible for preparing it. For some programs, the Milestone A ICE will suffice as is or it is updated. In other cases, the cost analysis may be a complete ICE.  The DoDI 5000.73 contains timelines developed by the OSD CAPE for submission of documents to support Milestone Reviews and are tied to the OSD OIPT.  HQDA and the Program Office must complete the cost analysis and affordability analysis in time to support the Army OIPT.  The dates in this timeline planner were developed to be as consistent as possible with the OSD timelines but provide the Army staff sufficient time to complete the required analyses to inform the Army staff at the Army OIPT.  </t>
  </si>
  <si>
    <t xml:space="preserve">Notify CAPE of Upcoming Milestone </t>
  </si>
  <si>
    <t>Draft CARD Submitted to ASA(ALT)/DASA-CE/CAPE</t>
  </si>
  <si>
    <t>Early Milestone notification to the CAPE is essential because they will decide whether to develop the statutory ICE or delegate it to DASA-CE</t>
  </si>
  <si>
    <t>CCA/ICE Methodology Brief to DASA-CE/CA</t>
  </si>
  <si>
    <t>CCA/ICE Results Brief to DASA-CE/CA</t>
  </si>
  <si>
    <t xml:space="preserve">POE and CCA/ICE Submission </t>
  </si>
  <si>
    <t xml:space="preserve">CA - Cost Assessment Directorate of CAPE </t>
  </si>
  <si>
    <t>ICE - Independent Cost Estimate</t>
  </si>
  <si>
    <t>CCA - Component Cost Assessment</t>
  </si>
  <si>
    <t>CCA Methodology Brief to DASA-CE</t>
  </si>
  <si>
    <t>CCA Results Brief to DASA-CE</t>
  </si>
  <si>
    <t xml:space="preserve">POE/CCA Submission </t>
  </si>
  <si>
    <t>CRB Working Group Kick-Off (POE/ICE presented to CRBWG)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</si>
</sst>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409]d\-mmm\-yy;@"/>
  </numFmts>
  <fonts count="8" x14ac:knownFonts="1">
    <font>
      <sz val="10"/>
      <color theme="1"/>
      <name val="Arial"/>
      <family val="2"/>
    </font>
    <font>
      <sz val="10"/>
      <name val="Arial"/>
      <family val="2"/>
    </font>
    <font>
      <b/>
      <sz val="16"/>
      <color theme="1"/>
      <name val="Arial"/>
      <family val="2"/>
    </font>
    <font>
      <b/>
      <sz val="10"/>
      <name val="Arial"/>
      <family val="2"/>
    </font>
    <font>
      <sz val="9"/>
      <name val="Arial"/>
      <family val="2"/>
    </font>
    <font>
      <b/>
      <sz val="9"/>
      <name val="Arial"/>
      <family val="2"/>
    </font>
    <font>
      <sz val="10"/>
      <color theme="1"/>
      <name val="Arial"/>
      <family val="2"/>
    </font>
    <font>
      <sz val="9"/>
      <color theme="1"/>
      <name val="Arial"/>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164" fontId="0" fillId="0" borderId="0"/>
    <xf numFmtId="164" fontId="1" fillId="0" borderId="0"/>
    <xf numFmtId="164" fontId="1" fillId="0" borderId="0"/>
    <xf numFmtId="43" fontId="1" fillId="0" borderId="0" applyFont="0" applyFill="0" applyBorder="0" applyAlignment="0" applyProtection="0"/>
    <xf numFmtId="43" fontId="6" fillId="0" borderId="0" applyFont="0" applyFill="0" applyBorder="0" applyAlignment="0" applyProtection="0"/>
  </cellStyleXfs>
  <cellXfs count="138">
    <xf numFmtId="164" fontId="0" fillId="0" borderId="0" xfId="0"/>
    <xf numFmtId="164" fontId="1" fillId="2" borderId="0" xfId="2" applyFill="1" applyBorder="1"/>
    <xf numFmtId="164" fontId="1" fillId="2" borderId="3" xfId="2" applyFill="1" applyBorder="1"/>
    <xf numFmtId="164" fontId="1" fillId="2" borderId="5" xfId="2" applyFill="1" applyBorder="1" applyProtection="1"/>
    <xf numFmtId="164" fontId="1" fillId="2" borderId="5" xfId="2" applyFont="1" applyFill="1" applyBorder="1" applyProtection="1"/>
    <xf numFmtId="164" fontId="1" fillId="2" borderId="5" xfId="2" applyFill="1" applyBorder="1" applyProtection="1">
      <protection locked="0"/>
    </xf>
    <xf numFmtId="1" fontId="1" fillId="2" borderId="5" xfId="2" applyNumberFormat="1" applyFill="1" applyBorder="1" applyAlignment="1" applyProtection="1">
      <alignment horizontal="left"/>
      <protection locked="0"/>
    </xf>
    <xf numFmtId="164" fontId="1" fillId="2" borderId="3" xfId="2" applyFill="1" applyBorder="1" applyProtection="1">
      <protection locked="0"/>
    </xf>
    <xf numFmtId="164" fontId="1" fillId="2" borderId="0" xfId="2" applyFont="1" applyFill="1" applyBorder="1" applyAlignment="1" applyProtection="1">
      <alignment horizontal="left" vertical="center"/>
      <protection locked="0"/>
    </xf>
    <xf numFmtId="164" fontId="1" fillId="2" borderId="5" xfId="2" applyFont="1" applyFill="1" applyBorder="1" applyProtection="1">
      <protection locked="0"/>
    </xf>
    <xf numFmtId="164" fontId="1" fillId="2" borderId="0" xfId="2" applyFill="1" applyBorder="1" applyAlignment="1" applyProtection="1">
      <alignment horizontal="left" vertical="center"/>
      <protection locked="0"/>
    </xf>
    <xf numFmtId="15" fontId="1" fillId="2" borderId="1" xfId="2" applyNumberFormat="1" applyFill="1" applyBorder="1" applyProtection="1"/>
    <xf numFmtId="15" fontId="1" fillId="2" borderId="2" xfId="2" applyNumberFormat="1" applyFill="1" applyBorder="1" applyProtection="1"/>
    <xf numFmtId="1" fontId="0" fillId="0" borderId="0" xfId="0" applyNumberFormat="1"/>
    <xf numFmtId="164" fontId="1" fillId="0" borderId="0" xfId="2" applyFill="1" applyBorder="1"/>
    <xf numFmtId="164" fontId="1" fillId="0" borderId="0" xfId="2" applyFill="1" applyBorder="1" applyProtection="1"/>
    <xf numFmtId="164" fontId="0" fillId="0" borderId="0" xfId="0" applyFill="1" applyBorder="1"/>
    <xf numFmtId="1" fontId="1" fillId="0" borderId="0" xfId="2" applyNumberFormat="1" applyFill="1" applyBorder="1" applyAlignment="1" applyProtection="1">
      <alignment horizontal="left"/>
    </xf>
    <xf numFmtId="15" fontId="1" fillId="0" borderId="0" xfId="2" applyNumberFormat="1" applyFill="1" applyBorder="1" applyProtection="1"/>
    <xf numFmtId="164" fontId="1" fillId="0" borderId="0" xfId="2" applyFont="1" applyFill="1" applyBorder="1" applyProtection="1">
      <protection locked="0"/>
    </xf>
    <xf numFmtId="1" fontId="1" fillId="0" borderId="0" xfId="2" applyNumberFormat="1" applyFill="1" applyBorder="1" applyAlignment="1" applyProtection="1">
      <alignment horizontal="left"/>
      <protection locked="0"/>
    </xf>
    <xf numFmtId="164" fontId="1" fillId="0" borderId="0" xfId="2" applyFont="1" applyFill="1" applyBorder="1" applyProtection="1"/>
    <xf numFmtId="15" fontId="1" fillId="0" borderId="0" xfId="2" applyNumberFormat="1" applyFont="1" applyFill="1" applyBorder="1" applyProtection="1">
      <protection locked="0"/>
    </xf>
    <xf numFmtId="1" fontId="1" fillId="0" borderId="0" xfId="2" quotePrefix="1" applyNumberFormat="1" applyFill="1" applyBorder="1" applyAlignment="1" applyProtection="1">
      <alignment horizontal="left"/>
    </xf>
    <xf numFmtId="164" fontId="1" fillId="0" borderId="0" xfId="1" applyNumberFormat="1" applyFill="1" applyBorder="1"/>
    <xf numFmtId="1" fontId="1" fillId="2" borderId="2" xfId="2" applyNumberFormat="1" applyFill="1" applyBorder="1" applyAlignment="1" applyProtection="1">
      <alignment horizontal="left"/>
      <protection locked="0"/>
    </xf>
    <xf numFmtId="15" fontId="1" fillId="3" borderId="5" xfId="2" applyNumberFormat="1" applyFont="1" applyFill="1" applyBorder="1" applyProtection="1">
      <protection locked="0"/>
    </xf>
    <xf numFmtId="164" fontId="1" fillId="2" borderId="0" xfId="2" applyFont="1" applyFill="1" applyBorder="1" applyAlignment="1" applyProtection="1"/>
    <xf numFmtId="164" fontId="1" fillId="2" borderId="10" xfId="2" applyFill="1" applyBorder="1" applyAlignment="1" applyProtection="1">
      <alignment horizontal="center"/>
    </xf>
    <xf numFmtId="164" fontId="0" fillId="0" borderId="5" xfId="0" applyBorder="1"/>
    <xf numFmtId="164" fontId="0" fillId="0" borderId="0" xfId="0" applyAlignment="1">
      <alignment vertical="center"/>
    </xf>
    <xf numFmtId="164" fontId="7" fillId="0" borderId="0" xfId="0" applyFont="1"/>
    <xf numFmtId="164" fontId="7" fillId="2" borderId="9" xfId="0" applyFont="1" applyFill="1" applyBorder="1" applyAlignment="1">
      <alignment horizontal="left" vertical="center" wrapText="1"/>
    </xf>
    <xf numFmtId="164" fontId="7" fillId="2" borderId="0" xfId="0" applyFont="1" applyFill="1" applyBorder="1" applyAlignment="1">
      <alignment horizontal="left" vertical="center" wrapText="1"/>
    </xf>
    <xf numFmtId="164" fontId="7" fillId="2" borderId="3" xfId="0" applyFont="1" applyFill="1" applyBorder="1" applyAlignment="1">
      <alignment horizontal="left" vertical="center" wrapText="1"/>
    </xf>
    <xf numFmtId="164" fontId="7" fillId="2" borderId="0" xfId="0" applyFont="1" applyFill="1"/>
    <xf numFmtId="164" fontId="4" fillId="2" borderId="0" xfId="2" applyFont="1" applyFill="1" applyBorder="1"/>
    <xf numFmtId="164" fontId="4" fillId="2" borderId="3" xfId="2" applyFont="1" applyFill="1" applyBorder="1"/>
    <xf numFmtId="164" fontId="4" fillId="2" borderId="5" xfId="2" applyFont="1" applyFill="1" applyBorder="1" applyProtection="1"/>
    <xf numFmtId="1" fontId="4" fillId="2" borderId="5" xfId="2" applyNumberFormat="1" applyFont="1" applyFill="1" applyBorder="1" applyAlignment="1" applyProtection="1">
      <alignment horizontal="left"/>
    </xf>
    <xf numFmtId="15" fontId="4" fillId="2" borderId="5" xfId="2" applyNumberFormat="1" applyFont="1" applyFill="1" applyBorder="1" applyProtection="1"/>
    <xf numFmtId="164" fontId="4" fillId="2" borderId="5" xfId="2" applyFont="1" applyFill="1" applyBorder="1" applyProtection="1">
      <protection locked="0"/>
    </xf>
    <xf numFmtId="1" fontId="4" fillId="2" borderId="5" xfId="2" applyNumberFormat="1" applyFont="1" applyFill="1" applyBorder="1" applyAlignment="1" applyProtection="1">
      <alignment horizontal="left"/>
      <protection locked="0"/>
    </xf>
    <xf numFmtId="15" fontId="4" fillId="2" borderId="1" xfId="2" applyNumberFormat="1" applyFont="1" applyFill="1" applyBorder="1" applyProtection="1"/>
    <xf numFmtId="164" fontId="4" fillId="2" borderId="3" xfId="2" applyFont="1" applyFill="1" applyBorder="1" applyProtection="1">
      <protection locked="0"/>
    </xf>
    <xf numFmtId="164" fontId="4" fillId="2" borderId="0" xfId="2" applyFont="1" applyFill="1" applyBorder="1" applyAlignment="1" applyProtection="1">
      <alignment horizontal="left" vertical="center"/>
      <protection locked="0"/>
    </xf>
    <xf numFmtId="164" fontId="4" fillId="2" borderId="5" xfId="2" applyFont="1" applyFill="1" applyBorder="1" applyAlignment="1" applyProtection="1">
      <alignment horizontal="left" vertical="center"/>
    </xf>
    <xf numFmtId="164" fontId="4" fillId="2" borderId="1" xfId="2" applyFont="1" applyFill="1" applyBorder="1" applyProtection="1">
      <protection locked="0"/>
    </xf>
    <xf numFmtId="1" fontId="4" fillId="2" borderId="1" xfId="2" applyNumberFormat="1" applyFont="1" applyFill="1" applyBorder="1" applyAlignment="1" applyProtection="1">
      <alignment horizontal="left"/>
      <protection locked="0"/>
    </xf>
    <xf numFmtId="1" fontId="4" fillId="2" borderId="6" xfId="2" applyNumberFormat="1" applyFont="1" applyFill="1" applyBorder="1" applyAlignment="1" applyProtection="1">
      <alignment horizontal="left"/>
    </xf>
    <xf numFmtId="15" fontId="4" fillId="3" borderId="5" xfId="2" applyNumberFormat="1" applyFont="1" applyFill="1" applyBorder="1" applyProtection="1">
      <protection locked="0"/>
    </xf>
    <xf numFmtId="164" fontId="4" fillId="2" borderId="10" xfId="2" applyFont="1" applyFill="1" applyBorder="1" applyAlignment="1" applyProtection="1">
      <alignment horizontal="center"/>
    </xf>
    <xf numFmtId="15" fontId="7" fillId="0" borderId="0" xfId="0" applyNumberFormat="1" applyFont="1"/>
    <xf numFmtId="15" fontId="4" fillId="2" borderId="2" xfId="2" applyNumberFormat="1" applyFont="1" applyFill="1" applyBorder="1" applyProtection="1"/>
    <xf numFmtId="164" fontId="4" fillId="2" borderId="3" xfId="2" applyFont="1" applyFill="1" applyBorder="1" applyProtection="1"/>
    <xf numFmtId="1" fontId="4" fillId="2" borderId="2" xfId="2" applyNumberFormat="1" applyFont="1" applyFill="1" applyBorder="1" applyAlignment="1" applyProtection="1">
      <alignment horizontal="left"/>
      <protection locked="0"/>
    </xf>
    <xf numFmtId="1" fontId="4" fillId="2" borderId="5" xfId="2" quotePrefix="1" applyNumberFormat="1" applyFont="1" applyFill="1" applyBorder="1" applyAlignment="1" applyProtection="1">
      <alignment horizontal="left"/>
    </xf>
    <xf numFmtId="164" fontId="7" fillId="0" borderId="0" xfId="0" applyFont="1" applyFill="1" applyBorder="1"/>
    <xf numFmtId="1" fontId="7" fillId="0" borderId="5" xfId="4" applyNumberFormat="1" applyFont="1" applyBorder="1" applyAlignment="1">
      <alignment horizontal="center"/>
    </xf>
    <xf numFmtId="1" fontId="0" fillId="0" borderId="5" xfId="0" applyNumberFormat="1" applyBorder="1" applyAlignment="1">
      <alignment horizontal="center"/>
    </xf>
    <xf numFmtId="1" fontId="7" fillId="0" borderId="5" xfId="0" applyNumberFormat="1" applyFont="1" applyBorder="1" applyAlignment="1">
      <alignment horizontal="center"/>
    </xf>
    <xf numFmtId="164" fontId="4" fillId="2" borderId="2" xfId="2" applyFont="1" applyFill="1" applyBorder="1" applyProtection="1">
      <protection locked="0"/>
    </xf>
    <xf numFmtId="164" fontId="4" fillId="2" borderId="9" xfId="2" applyFont="1" applyFill="1" applyBorder="1" applyAlignment="1" applyProtection="1">
      <alignment horizontal="left"/>
    </xf>
    <xf numFmtId="164" fontId="4" fillId="2" borderId="0" xfId="2" applyFont="1" applyFill="1" applyBorder="1" applyAlignment="1" applyProtection="1">
      <alignment horizontal="left"/>
    </xf>
    <xf numFmtId="164" fontId="4" fillId="2" borderId="3" xfId="2" applyFont="1" applyFill="1" applyBorder="1" applyAlignment="1" applyProtection="1">
      <alignment horizontal="left"/>
    </xf>
    <xf numFmtId="164" fontId="7" fillId="2" borderId="9" xfId="0" applyFont="1" applyFill="1" applyBorder="1" applyAlignment="1">
      <alignment horizontal="left"/>
    </xf>
    <xf numFmtId="164" fontId="7" fillId="2" borderId="0" xfId="0" applyFont="1" applyFill="1" applyBorder="1" applyAlignment="1">
      <alignment horizontal="left"/>
    </xf>
    <xf numFmtId="164" fontId="7" fillId="2" borderId="3" xfId="0" applyFont="1" applyFill="1" applyBorder="1" applyAlignment="1">
      <alignment horizontal="left"/>
    </xf>
    <xf numFmtId="164" fontId="5" fillId="4" borderId="6" xfId="2" applyFont="1" applyFill="1" applyBorder="1" applyAlignment="1" applyProtection="1">
      <alignment horizontal="center"/>
    </xf>
    <xf numFmtId="164" fontId="5" fillId="4" borderId="11" xfId="2" applyFont="1" applyFill="1" applyBorder="1" applyAlignment="1" applyProtection="1">
      <alignment horizontal="center"/>
    </xf>
    <xf numFmtId="164" fontId="5" fillId="4" borderId="12" xfId="2" applyFont="1" applyFill="1" applyBorder="1" applyAlignment="1" applyProtection="1">
      <alignment horizontal="center"/>
    </xf>
    <xf numFmtId="164" fontId="2" fillId="4" borderId="6" xfId="1" applyNumberFormat="1" applyFont="1" applyFill="1" applyBorder="1" applyAlignment="1">
      <alignment horizontal="center" vertical="center"/>
    </xf>
    <xf numFmtId="164" fontId="2" fillId="4" borderId="11" xfId="1" applyNumberFormat="1" applyFont="1" applyFill="1" applyBorder="1" applyAlignment="1">
      <alignment horizontal="center" vertical="center"/>
    </xf>
    <xf numFmtId="164" fontId="2" fillId="4" borderId="12" xfId="1" applyNumberFormat="1" applyFont="1" applyFill="1" applyBorder="1" applyAlignment="1">
      <alignment horizontal="center" vertical="center"/>
    </xf>
    <xf numFmtId="164" fontId="7" fillId="4" borderId="5" xfId="0" applyFont="1" applyFill="1" applyBorder="1" applyAlignment="1">
      <alignment horizontal="left" vertical="center" wrapText="1"/>
    </xf>
    <xf numFmtId="164" fontId="4" fillId="2" borderId="9" xfId="2" applyFont="1" applyFill="1" applyBorder="1" applyAlignment="1" applyProtection="1">
      <alignment horizontal="left"/>
    </xf>
    <xf numFmtId="164" fontId="4" fillId="2" borderId="0" xfId="2" applyFont="1" applyFill="1" applyBorder="1" applyAlignment="1" applyProtection="1">
      <alignment horizontal="left"/>
    </xf>
    <xf numFmtId="164" fontId="4" fillId="2" borderId="3" xfId="2" applyFont="1" applyFill="1" applyBorder="1" applyAlignment="1" applyProtection="1">
      <alignment horizontal="left"/>
    </xf>
    <xf numFmtId="164" fontId="7" fillId="0" borderId="9" xfId="0" applyFont="1" applyBorder="1" applyAlignment="1">
      <alignment horizontal="center"/>
    </xf>
    <xf numFmtId="164" fontId="7" fillId="0" borderId="0" xfId="0" applyFont="1" applyBorder="1" applyAlignment="1">
      <alignment horizontal="center"/>
    </xf>
    <xf numFmtId="164" fontId="7" fillId="0" borderId="3" xfId="0" applyFont="1" applyBorder="1" applyAlignment="1">
      <alignment horizontal="center"/>
    </xf>
    <xf numFmtId="164" fontId="7" fillId="2" borderId="9" xfId="0" applyFont="1" applyFill="1" applyBorder="1" applyAlignment="1">
      <alignment horizontal="center"/>
    </xf>
    <xf numFmtId="164" fontId="7" fillId="2" borderId="0" xfId="0" applyFont="1" applyFill="1" applyBorder="1" applyAlignment="1">
      <alignment horizontal="center"/>
    </xf>
    <xf numFmtId="164" fontId="7" fillId="2" borderId="3" xfId="0" applyFont="1" applyFill="1" applyBorder="1" applyAlignment="1">
      <alignment horizontal="center"/>
    </xf>
    <xf numFmtId="164" fontId="7" fillId="2" borderId="9" xfId="0" applyFont="1" applyFill="1" applyBorder="1" applyAlignment="1">
      <alignment horizontal="left"/>
    </xf>
    <xf numFmtId="164" fontId="7" fillId="2" borderId="0" xfId="0" applyFont="1" applyFill="1" applyBorder="1" applyAlignment="1">
      <alignment horizontal="left"/>
    </xf>
    <xf numFmtId="164" fontId="7" fillId="2" borderId="3" xfId="0" applyFont="1" applyFill="1" applyBorder="1" applyAlignment="1">
      <alignment horizontal="left"/>
    </xf>
    <xf numFmtId="164" fontId="5" fillId="4" borderId="5" xfId="2" applyFont="1" applyFill="1" applyBorder="1" applyAlignment="1" applyProtection="1">
      <alignment horizontal="center"/>
    </xf>
    <xf numFmtId="164" fontId="0" fillId="2" borderId="9" xfId="0" applyFill="1" applyBorder="1" applyAlignment="1">
      <alignment horizontal="center"/>
    </xf>
    <xf numFmtId="164" fontId="0" fillId="2" borderId="0" xfId="0" applyFill="1" applyBorder="1" applyAlignment="1">
      <alignment horizontal="center"/>
    </xf>
    <xf numFmtId="164" fontId="0" fillId="2" borderId="3" xfId="0" applyFill="1" applyBorder="1" applyAlignment="1">
      <alignment horizontal="center"/>
    </xf>
    <xf numFmtId="164" fontId="1" fillId="2" borderId="9" xfId="2" applyFont="1" applyFill="1" applyBorder="1" applyAlignment="1" applyProtection="1">
      <alignment horizontal="left"/>
    </xf>
    <xf numFmtId="164" fontId="1" fillId="2" borderId="0" xfId="2" applyFont="1" applyFill="1" applyBorder="1" applyAlignment="1" applyProtection="1">
      <alignment horizontal="left"/>
    </xf>
    <xf numFmtId="164" fontId="1" fillId="2" borderId="3" xfId="2" applyFont="1" applyFill="1" applyBorder="1" applyAlignment="1" applyProtection="1">
      <alignment horizontal="left"/>
    </xf>
    <xf numFmtId="164" fontId="0" fillId="2" borderId="9" xfId="0" applyFill="1" applyBorder="1" applyAlignment="1">
      <alignment horizontal="left"/>
    </xf>
    <xf numFmtId="164" fontId="0" fillId="2" borderId="0" xfId="0" applyFill="1" applyBorder="1" applyAlignment="1">
      <alignment horizontal="left"/>
    </xf>
    <xf numFmtId="164" fontId="0" fillId="2" borderId="3" xfId="0" applyFill="1" applyBorder="1" applyAlignment="1">
      <alignment horizontal="left"/>
    </xf>
    <xf numFmtId="164" fontId="0" fillId="0" borderId="9" xfId="0" applyBorder="1" applyAlignment="1">
      <alignment horizontal="center"/>
    </xf>
    <xf numFmtId="164" fontId="0" fillId="0" borderId="0" xfId="0" applyBorder="1" applyAlignment="1">
      <alignment horizontal="center"/>
    </xf>
    <xf numFmtId="164" fontId="0" fillId="0" borderId="3" xfId="0" applyBorder="1" applyAlignment="1">
      <alignment horizontal="center"/>
    </xf>
    <xf numFmtId="164" fontId="0" fillId="0" borderId="9" xfId="0" applyBorder="1" applyAlignment="1">
      <alignment horizontal="left"/>
    </xf>
    <xf numFmtId="164" fontId="0" fillId="0" borderId="0" xfId="0" applyBorder="1" applyAlignment="1">
      <alignment horizontal="left"/>
    </xf>
    <xf numFmtId="164" fontId="0" fillId="0" borderId="3" xfId="0" applyBorder="1" applyAlignment="1">
      <alignment horizontal="left"/>
    </xf>
    <xf numFmtId="164" fontId="7" fillId="2" borderId="9" xfId="0" applyFont="1" applyFill="1" applyBorder="1" applyAlignment="1">
      <alignment horizontal="left" wrapText="1"/>
    </xf>
    <xf numFmtId="164" fontId="7" fillId="2" borderId="0" xfId="0" applyFont="1" applyFill="1" applyBorder="1" applyAlignment="1">
      <alignment horizontal="left" wrapText="1"/>
    </xf>
    <xf numFmtId="164" fontId="7" fillId="2" borderId="3" xfId="0" applyFont="1" applyFill="1" applyBorder="1" applyAlignment="1">
      <alignment horizontal="left" wrapText="1"/>
    </xf>
    <xf numFmtId="164" fontId="0" fillId="2" borderId="9" xfId="0" applyFill="1" applyBorder="1"/>
    <xf numFmtId="164" fontId="0" fillId="2" borderId="0" xfId="0" applyFill="1" applyBorder="1"/>
    <xf numFmtId="164" fontId="0" fillId="2" borderId="3" xfId="0" applyFill="1" applyBorder="1"/>
    <xf numFmtId="164" fontId="7" fillId="2" borderId="9" xfId="0" applyFont="1" applyFill="1" applyBorder="1"/>
    <xf numFmtId="164" fontId="1" fillId="2" borderId="0" xfId="2" applyFill="1" applyBorder="1" applyAlignment="1" applyProtection="1">
      <alignment horizontal="left" vertical="center"/>
    </xf>
    <xf numFmtId="164" fontId="1" fillId="2" borderId="0" xfId="2" applyFill="1" applyBorder="1" applyProtection="1"/>
    <xf numFmtId="1" fontId="1" fillId="2" borderId="0" xfId="2" applyNumberFormat="1" applyFill="1" applyBorder="1" applyAlignment="1" applyProtection="1">
      <alignment horizontal="left"/>
    </xf>
    <xf numFmtId="15" fontId="1" fillId="2" borderId="0" xfId="2" applyNumberFormat="1" applyFill="1" applyBorder="1" applyProtection="1"/>
    <xf numFmtId="164" fontId="1" fillId="2" borderId="0" xfId="2" applyFont="1" applyFill="1" applyBorder="1" applyProtection="1">
      <protection locked="0"/>
    </xf>
    <xf numFmtId="1" fontId="1" fillId="2" borderId="0" xfId="2" applyNumberFormat="1" applyFill="1" applyBorder="1" applyAlignment="1" applyProtection="1">
      <alignment horizontal="left"/>
      <protection locked="0"/>
    </xf>
    <xf numFmtId="164" fontId="1" fillId="2" borderId="3" xfId="2" applyFill="1" applyBorder="1" applyAlignment="1" applyProtection="1">
      <alignment horizontal="left" vertical="center"/>
      <protection locked="0"/>
    </xf>
    <xf numFmtId="164" fontId="7" fillId="2" borderId="4" xfId="0" applyFont="1" applyFill="1" applyBorder="1"/>
    <xf numFmtId="164" fontId="1" fillId="2" borderId="8" xfId="2" applyFill="1" applyBorder="1" applyProtection="1"/>
    <xf numFmtId="1" fontId="1" fillId="2" borderId="8" xfId="2" applyNumberFormat="1" applyFill="1" applyBorder="1" applyAlignment="1" applyProtection="1">
      <alignment horizontal="left"/>
    </xf>
    <xf numFmtId="15" fontId="1" fillId="2" borderId="8" xfId="2" applyNumberFormat="1" applyFill="1" applyBorder="1" applyProtection="1"/>
    <xf numFmtId="164" fontId="1" fillId="2" borderId="8" xfId="2" applyFill="1" applyBorder="1"/>
    <xf numFmtId="164" fontId="1" fillId="2" borderId="8" xfId="2" applyFont="1" applyFill="1" applyBorder="1" applyProtection="1">
      <protection locked="0"/>
    </xf>
    <xf numFmtId="1" fontId="1" fillId="2" borderId="8" xfId="2" applyNumberFormat="1" applyFill="1" applyBorder="1" applyAlignment="1" applyProtection="1">
      <alignment horizontal="left"/>
      <protection locked="0"/>
    </xf>
    <xf numFmtId="164" fontId="1" fillId="2" borderId="7" xfId="2" applyFill="1" applyBorder="1"/>
    <xf numFmtId="164" fontId="0" fillId="4" borderId="6" xfId="0" applyFill="1" applyBorder="1" applyAlignment="1">
      <alignment horizontal="left" vertical="center" wrapText="1"/>
    </xf>
    <xf numFmtId="164" fontId="0" fillId="4" borderId="11" xfId="0" applyFill="1" applyBorder="1" applyAlignment="1">
      <alignment horizontal="left" vertical="center" wrapText="1"/>
    </xf>
    <xf numFmtId="164" fontId="0" fillId="4" borderId="12" xfId="0" applyFill="1" applyBorder="1" applyAlignment="1">
      <alignment horizontal="left" vertical="center" wrapText="1"/>
    </xf>
    <xf numFmtId="164" fontId="1" fillId="2" borderId="13" xfId="2" applyFill="1" applyBorder="1" applyAlignment="1" applyProtection="1">
      <alignment horizontal="left"/>
    </xf>
    <xf numFmtId="164" fontId="1" fillId="2" borderId="14" xfId="2" applyFill="1" applyBorder="1" applyAlignment="1" applyProtection="1">
      <alignment horizontal="left"/>
    </xf>
    <xf numFmtId="164" fontId="1" fillId="2" borderId="15" xfId="2" applyFill="1" applyBorder="1" applyAlignment="1" applyProtection="1">
      <alignment horizontal="left"/>
    </xf>
    <xf numFmtId="164" fontId="0" fillId="0" borderId="0" xfId="0" applyBorder="1"/>
    <xf numFmtId="164" fontId="3" fillId="4" borderId="6" xfId="2" applyFont="1" applyFill="1" applyBorder="1" applyAlignment="1" applyProtection="1">
      <alignment horizontal="center"/>
    </xf>
    <xf numFmtId="164" fontId="3" fillId="4" borderId="12" xfId="2" applyFont="1" applyFill="1" applyBorder="1" applyAlignment="1" applyProtection="1">
      <alignment horizontal="center"/>
    </xf>
    <xf numFmtId="164" fontId="3" fillId="4" borderId="11" xfId="2" applyFont="1" applyFill="1" applyBorder="1" applyAlignment="1" applyProtection="1">
      <alignment horizontal="center"/>
    </xf>
    <xf numFmtId="15" fontId="0" fillId="0" borderId="0" xfId="0" applyNumberFormat="1" applyBorder="1"/>
    <xf numFmtId="164" fontId="1" fillId="2" borderId="3" xfId="2" applyFont="1" applyFill="1" applyBorder="1" applyProtection="1">
      <protection locked="0"/>
    </xf>
    <xf numFmtId="164" fontId="1" fillId="2" borderId="7" xfId="2" applyFont="1" applyFill="1" applyBorder="1" applyProtection="1">
      <protection locked="0"/>
    </xf>
  </cellXfs>
  <cellStyles count="5">
    <cellStyle name="Comma" xfId="4" builtinId="3"/>
    <cellStyle name="Comma 2" xfId="3"/>
    <cellStyle name="Normal" xfId="0" builtinId="0"/>
    <cellStyle name="Normal 2" xfId="2"/>
    <cellStyle name="Normal 3" xfId="1"/>
  </cellStyles>
  <dxfs count="0"/>
  <tableStyles count="0" defaultTableStyle="TableStyleMedium9" defaultPivotStyle="PivotStyleLight16"/>
  <colors>
    <mruColors>
      <color rgb="FF3333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tabSelected="1" workbookViewId="0">
      <selection activeCell="B43" sqref="B43"/>
    </sheetView>
  </sheetViews>
  <sheetFormatPr defaultRowHeight="12.75" x14ac:dyDescent="0.2"/>
  <cols>
    <col min="1" max="1" width="3" customWidth="1"/>
    <col min="2" max="2" width="52" customWidth="1"/>
    <col min="3" max="3" width="7.140625" customWidth="1"/>
    <col min="4" max="4" width="5.42578125" customWidth="1"/>
    <col min="5" max="5" width="13.28515625" customWidth="1"/>
    <col min="6" max="6" width="5.7109375" customWidth="1"/>
    <col min="7" max="7" width="6.42578125" customWidth="1"/>
    <col min="8" max="8" width="4.85546875" customWidth="1"/>
    <col min="9" max="9" width="12.28515625" customWidth="1"/>
    <col min="10" max="10" width="12.7109375" customWidth="1"/>
  </cols>
  <sheetData>
    <row r="1" spans="1:10" ht="22.5" customHeight="1" x14ac:dyDescent="0.2">
      <c r="A1" s="71" t="s">
        <v>37</v>
      </c>
      <c r="B1" s="72"/>
      <c r="C1" s="72"/>
      <c r="D1" s="72"/>
      <c r="E1" s="72"/>
      <c r="F1" s="72"/>
      <c r="G1" s="72"/>
      <c r="H1" s="72"/>
      <c r="I1" s="72"/>
      <c r="J1" s="73"/>
    </row>
    <row r="2" spans="1:10" ht="59.25" customHeight="1" x14ac:dyDescent="0.2">
      <c r="A2" s="74" t="s">
        <v>44</v>
      </c>
      <c r="B2" s="74"/>
      <c r="C2" s="74"/>
      <c r="D2" s="74"/>
      <c r="E2" s="74"/>
      <c r="F2" s="74"/>
      <c r="G2" s="74"/>
      <c r="H2" s="74"/>
      <c r="I2" s="74"/>
      <c r="J2" s="74"/>
    </row>
    <row r="3" spans="1:10" ht="12.75" customHeight="1" x14ac:dyDescent="0.2">
      <c r="A3" s="32"/>
      <c r="B3" s="33"/>
      <c r="C3" s="33"/>
      <c r="D3" s="33"/>
      <c r="E3" s="33"/>
      <c r="F3" s="33"/>
      <c r="G3" s="33"/>
      <c r="H3" s="33"/>
      <c r="I3" s="33"/>
      <c r="J3" s="34"/>
    </row>
    <row r="4" spans="1:10" ht="12.75" customHeight="1" x14ac:dyDescent="0.2">
      <c r="A4" s="100" t="s">
        <v>48</v>
      </c>
      <c r="B4" s="101"/>
      <c r="C4" s="101"/>
      <c r="D4" s="101"/>
      <c r="E4" s="101"/>
      <c r="F4" s="101"/>
      <c r="G4" s="101"/>
      <c r="H4" s="101"/>
      <c r="I4" s="101"/>
      <c r="J4" s="102"/>
    </row>
    <row r="5" spans="1:10" ht="12.75" customHeight="1" x14ac:dyDescent="0.2">
      <c r="A5" s="75" t="s">
        <v>0</v>
      </c>
      <c r="B5" s="76"/>
      <c r="C5" s="76"/>
      <c r="D5" s="76"/>
      <c r="E5" s="76"/>
      <c r="F5" s="76"/>
      <c r="G5" s="76"/>
      <c r="H5" s="76"/>
      <c r="I5" s="76"/>
      <c r="J5" s="77"/>
    </row>
    <row r="6" spans="1:10" ht="12.75" customHeight="1" x14ac:dyDescent="0.2">
      <c r="A6" s="62" t="s">
        <v>1</v>
      </c>
      <c r="B6" s="63"/>
      <c r="C6" s="63"/>
      <c r="D6" s="63"/>
      <c r="E6" s="63"/>
      <c r="F6" s="63"/>
      <c r="G6" s="63"/>
      <c r="H6" s="63"/>
      <c r="I6" s="63"/>
      <c r="J6" s="64"/>
    </row>
    <row r="7" spans="1:10" ht="12.75" customHeight="1" x14ac:dyDescent="0.2">
      <c r="A7" s="78"/>
      <c r="B7" s="79"/>
      <c r="C7" s="79"/>
      <c r="D7" s="79"/>
      <c r="E7" s="79"/>
      <c r="F7" s="79"/>
      <c r="G7" s="79"/>
      <c r="H7" s="79"/>
      <c r="I7" s="79"/>
      <c r="J7" s="80"/>
    </row>
    <row r="8" spans="1:10" ht="12.75" customHeight="1" x14ac:dyDescent="0.2">
      <c r="A8" s="68" t="s">
        <v>2</v>
      </c>
      <c r="B8" s="70"/>
      <c r="C8" s="68" t="s">
        <v>3</v>
      </c>
      <c r="D8" s="69"/>
      <c r="E8" s="70"/>
      <c r="F8" s="36"/>
      <c r="G8" s="68" t="s">
        <v>4</v>
      </c>
      <c r="H8" s="69"/>
      <c r="I8" s="70"/>
      <c r="J8" s="37"/>
    </row>
    <row r="9" spans="1:10" ht="12.75" customHeight="1" x14ac:dyDescent="0.2">
      <c r="A9" s="60">
        <v>1</v>
      </c>
      <c r="B9" s="38" t="s">
        <v>46</v>
      </c>
      <c r="C9" s="38" t="s">
        <v>5</v>
      </c>
      <c r="D9" s="39">
        <v>210</v>
      </c>
      <c r="E9" s="40">
        <f t="shared" ref="E9:E21" si="0">$E$22-D9</f>
        <v>42326</v>
      </c>
      <c r="F9" s="36"/>
      <c r="G9" s="41" t="s">
        <v>6</v>
      </c>
      <c r="H9" s="42">
        <v>231</v>
      </c>
      <c r="I9" s="43">
        <f t="shared" ref="I9:I23" si="1">$I$24-H9</f>
        <v>42326</v>
      </c>
      <c r="J9" s="37"/>
    </row>
    <row r="10" spans="1:10" ht="12.75" customHeight="1" x14ac:dyDescent="0.2">
      <c r="A10" s="60">
        <v>2</v>
      </c>
      <c r="B10" s="38" t="s">
        <v>47</v>
      </c>
      <c r="C10" s="38" t="s">
        <v>5</v>
      </c>
      <c r="D10" s="39">
        <v>180</v>
      </c>
      <c r="E10" s="40">
        <f t="shared" si="0"/>
        <v>42356</v>
      </c>
      <c r="F10" s="36"/>
      <c r="G10" s="41" t="s">
        <v>6</v>
      </c>
      <c r="H10" s="42">
        <v>201</v>
      </c>
      <c r="I10" s="43">
        <f t="shared" si="1"/>
        <v>42356</v>
      </c>
      <c r="J10" s="44"/>
    </row>
    <row r="11" spans="1:10" x14ac:dyDescent="0.2">
      <c r="A11" s="60">
        <v>3</v>
      </c>
      <c r="B11" s="38" t="s">
        <v>27</v>
      </c>
      <c r="C11" s="38" t="s">
        <v>5</v>
      </c>
      <c r="D11" s="39">
        <v>180</v>
      </c>
      <c r="E11" s="40">
        <f t="shared" si="0"/>
        <v>42356</v>
      </c>
      <c r="F11" s="36"/>
      <c r="G11" s="41" t="s">
        <v>6</v>
      </c>
      <c r="H11" s="42">
        <v>201</v>
      </c>
      <c r="I11" s="43">
        <f t="shared" si="1"/>
        <v>42356</v>
      </c>
      <c r="J11" s="44"/>
    </row>
    <row r="12" spans="1:10" x14ac:dyDescent="0.2">
      <c r="A12" s="60">
        <v>4</v>
      </c>
      <c r="B12" s="38" t="s">
        <v>23</v>
      </c>
      <c r="C12" s="38" t="s">
        <v>5</v>
      </c>
      <c r="D12" s="39">
        <v>165</v>
      </c>
      <c r="E12" s="40">
        <f t="shared" si="0"/>
        <v>42371</v>
      </c>
      <c r="F12" s="36"/>
      <c r="G12" s="41" t="s">
        <v>6</v>
      </c>
      <c r="H12" s="42">
        <v>186</v>
      </c>
      <c r="I12" s="43">
        <f t="shared" si="1"/>
        <v>42371</v>
      </c>
      <c r="J12" s="44"/>
    </row>
    <row r="13" spans="1:10" x14ac:dyDescent="0.2">
      <c r="A13" s="60">
        <v>5</v>
      </c>
      <c r="B13" s="38" t="s">
        <v>7</v>
      </c>
      <c r="C13" s="38" t="s">
        <v>5</v>
      </c>
      <c r="D13" s="39">
        <v>128</v>
      </c>
      <c r="E13" s="40">
        <f t="shared" si="0"/>
        <v>42408</v>
      </c>
      <c r="F13" s="45"/>
      <c r="G13" s="41" t="s">
        <v>6</v>
      </c>
      <c r="H13" s="42">
        <v>149</v>
      </c>
      <c r="I13" s="43">
        <f t="shared" si="1"/>
        <v>42408</v>
      </c>
      <c r="J13" s="44"/>
    </row>
    <row r="14" spans="1:10" x14ac:dyDescent="0.2">
      <c r="A14" s="60">
        <v>6</v>
      </c>
      <c r="B14" s="38" t="s">
        <v>8</v>
      </c>
      <c r="C14" s="38" t="s">
        <v>5</v>
      </c>
      <c r="D14" s="39">
        <v>100</v>
      </c>
      <c r="E14" s="40">
        <f t="shared" si="0"/>
        <v>42436</v>
      </c>
      <c r="F14" s="45"/>
      <c r="G14" s="41" t="s">
        <v>6</v>
      </c>
      <c r="H14" s="42">
        <v>121</v>
      </c>
      <c r="I14" s="43">
        <f t="shared" si="1"/>
        <v>42436</v>
      </c>
      <c r="J14" s="44"/>
    </row>
    <row r="15" spans="1:10" x14ac:dyDescent="0.2">
      <c r="A15" s="60">
        <v>7</v>
      </c>
      <c r="B15" s="38" t="s">
        <v>49</v>
      </c>
      <c r="C15" s="38" t="s">
        <v>5</v>
      </c>
      <c r="D15" s="39">
        <v>92</v>
      </c>
      <c r="E15" s="40">
        <f t="shared" si="0"/>
        <v>42444</v>
      </c>
      <c r="F15" s="45"/>
      <c r="G15" s="41" t="s">
        <v>6</v>
      </c>
      <c r="H15" s="42">
        <v>113</v>
      </c>
      <c r="I15" s="43">
        <f t="shared" si="1"/>
        <v>42444</v>
      </c>
      <c r="J15" s="44"/>
    </row>
    <row r="16" spans="1:10" x14ac:dyDescent="0.2">
      <c r="A16" s="60">
        <v>8</v>
      </c>
      <c r="B16" s="38" t="s">
        <v>9</v>
      </c>
      <c r="C16" s="38" t="s">
        <v>5</v>
      </c>
      <c r="D16" s="39">
        <v>90</v>
      </c>
      <c r="E16" s="40">
        <f t="shared" si="0"/>
        <v>42446</v>
      </c>
      <c r="F16" s="45"/>
      <c r="G16" s="41" t="s">
        <v>6</v>
      </c>
      <c r="H16" s="42">
        <v>111</v>
      </c>
      <c r="I16" s="43">
        <f t="shared" si="1"/>
        <v>42446</v>
      </c>
      <c r="J16" s="44"/>
    </row>
    <row r="17" spans="1:11" x14ac:dyDescent="0.2">
      <c r="A17" s="60">
        <v>9</v>
      </c>
      <c r="B17" s="38" t="s">
        <v>24</v>
      </c>
      <c r="C17" s="38" t="s">
        <v>5</v>
      </c>
      <c r="D17" s="39">
        <v>45</v>
      </c>
      <c r="E17" s="40">
        <f t="shared" si="0"/>
        <v>42491</v>
      </c>
      <c r="F17" s="45"/>
      <c r="G17" s="41" t="s">
        <v>6</v>
      </c>
      <c r="H17" s="42">
        <v>66</v>
      </c>
      <c r="I17" s="43">
        <f t="shared" si="1"/>
        <v>42491</v>
      </c>
      <c r="J17" s="44"/>
    </row>
    <row r="18" spans="1:11" x14ac:dyDescent="0.2">
      <c r="A18" s="60">
        <v>10</v>
      </c>
      <c r="B18" s="38" t="s">
        <v>50</v>
      </c>
      <c r="C18" s="38" t="s">
        <v>5</v>
      </c>
      <c r="D18" s="39">
        <v>40</v>
      </c>
      <c r="E18" s="40">
        <f t="shared" si="0"/>
        <v>42496</v>
      </c>
      <c r="F18" s="45"/>
      <c r="G18" s="41" t="s">
        <v>6</v>
      </c>
      <c r="H18" s="42">
        <v>61</v>
      </c>
      <c r="I18" s="43">
        <f t="shared" si="1"/>
        <v>42496</v>
      </c>
      <c r="J18" s="44"/>
    </row>
    <row r="19" spans="1:11" x14ac:dyDescent="0.2">
      <c r="A19" s="60">
        <v>11</v>
      </c>
      <c r="B19" s="38" t="s">
        <v>51</v>
      </c>
      <c r="C19" s="38" t="s">
        <v>5</v>
      </c>
      <c r="D19" s="39">
        <v>37</v>
      </c>
      <c r="E19" s="40">
        <f t="shared" si="0"/>
        <v>42499</v>
      </c>
      <c r="F19" s="45"/>
      <c r="G19" s="41" t="s">
        <v>6</v>
      </c>
      <c r="H19" s="42">
        <v>58</v>
      </c>
      <c r="I19" s="43">
        <f t="shared" si="1"/>
        <v>42499</v>
      </c>
      <c r="J19" s="44"/>
    </row>
    <row r="20" spans="1:11" x14ac:dyDescent="0.2">
      <c r="A20" s="60">
        <v>12</v>
      </c>
      <c r="B20" s="38" t="s">
        <v>25</v>
      </c>
      <c r="C20" s="38" t="s">
        <v>5</v>
      </c>
      <c r="D20" s="39">
        <v>30</v>
      </c>
      <c r="E20" s="40">
        <f t="shared" si="0"/>
        <v>42506</v>
      </c>
      <c r="F20" s="45"/>
      <c r="G20" s="41" t="s">
        <v>6</v>
      </c>
      <c r="H20" s="42">
        <v>51</v>
      </c>
      <c r="I20" s="43">
        <f t="shared" si="1"/>
        <v>42506</v>
      </c>
      <c r="J20" s="44"/>
    </row>
    <row r="21" spans="1:11" x14ac:dyDescent="0.2">
      <c r="A21" s="60">
        <v>13</v>
      </c>
      <c r="B21" s="46" t="s">
        <v>10</v>
      </c>
      <c r="C21" s="38" t="s">
        <v>5</v>
      </c>
      <c r="D21" s="39">
        <v>6</v>
      </c>
      <c r="E21" s="40">
        <f t="shared" si="0"/>
        <v>42530</v>
      </c>
      <c r="F21" s="45"/>
      <c r="G21" s="41" t="s">
        <v>6</v>
      </c>
      <c r="H21" s="42">
        <v>27</v>
      </c>
      <c r="I21" s="43">
        <f t="shared" si="1"/>
        <v>42530</v>
      </c>
      <c r="J21" s="44"/>
    </row>
    <row r="22" spans="1:11" x14ac:dyDescent="0.2">
      <c r="A22" s="60">
        <v>14</v>
      </c>
      <c r="B22" s="38" t="s">
        <v>11</v>
      </c>
      <c r="C22" s="38" t="s">
        <v>12</v>
      </c>
      <c r="D22" s="39">
        <v>0</v>
      </c>
      <c r="E22" s="40">
        <f>I22</f>
        <v>42536</v>
      </c>
      <c r="F22" s="36"/>
      <c r="G22" s="47" t="s">
        <v>6</v>
      </c>
      <c r="H22" s="48">
        <v>21</v>
      </c>
      <c r="I22" s="43">
        <f t="shared" si="1"/>
        <v>42536</v>
      </c>
      <c r="J22" s="44"/>
    </row>
    <row r="23" spans="1:11" ht="13.5" thickBot="1" x14ac:dyDescent="0.25">
      <c r="A23" s="60">
        <v>15</v>
      </c>
      <c r="B23" s="38" t="s">
        <v>26</v>
      </c>
      <c r="C23" s="38" t="s">
        <v>12</v>
      </c>
      <c r="D23" s="49">
        <v>0</v>
      </c>
      <c r="E23" s="40">
        <f>E22</f>
        <v>42536</v>
      </c>
      <c r="F23" s="36"/>
      <c r="G23" s="41" t="s">
        <v>6</v>
      </c>
      <c r="H23" s="42">
        <v>21</v>
      </c>
      <c r="I23" s="40">
        <f t="shared" si="1"/>
        <v>42536</v>
      </c>
      <c r="J23" s="44"/>
    </row>
    <row r="24" spans="1:11" ht="13.5" thickBot="1" x14ac:dyDescent="0.25">
      <c r="A24" s="60">
        <v>16</v>
      </c>
      <c r="B24" s="38" t="s">
        <v>14</v>
      </c>
      <c r="C24" s="38" t="s">
        <v>13</v>
      </c>
      <c r="D24" s="49">
        <v>21</v>
      </c>
      <c r="E24" s="40">
        <f>E22+D24</f>
        <v>42557</v>
      </c>
      <c r="F24" s="36"/>
      <c r="G24" s="61" t="s">
        <v>15</v>
      </c>
      <c r="H24" s="42">
        <v>0</v>
      </c>
      <c r="I24" s="50">
        <v>42557</v>
      </c>
      <c r="J24" s="51" t="s">
        <v>16</v>
      </c>
    </row>
    <row r="25" spans="1:11" x14ac:dyDescent="0.2">
      <c r="A25" s="60">
        <v>17</v>
      </c>
      <c r="B25" s="38" t="s">
        <v>17</v>
      </c>
      <c r="C25" s="38" t="s">
        <v>13</v>
      </c>
      <c r="D25" s="39">
        <v>35</v>
      </c>
      <c r="E25" s="40">
        <f>E22+D25</f>
        <v>42571</v>
      </c>
      <c r="F25" s="36"/>
      <c r="G25" s="41" t="s">
        <v>18</v>
      </c>
      <c r="H25" s="55">
        <v>14</v>
      </c>
      <c r="I25" s="53">
        <f>I24+H25</f>
        <v>42571</v>
      </c>
      <c r="J25" s="44"/>
    </row>
    <row r="26" spans="1:11" x14ac:dyDescent="0.2">
      <c r="A26" s="81"/>
      <c r="B26" s="82"/>
      <c r="C26" s="82"/>
      <c r="D26" s="82"/>
      <c r="E26" s="82"/>
      <c r="F26" s="82"/>
      <c r="G26" s="82"/>
      <c r="H26" s="82"/>
      <c r="I26" s="82"/>
      <c r="J26" s="83"/>
    </row>
    <row r="27" spans="1:11" x14ac:dyDescent="0.2">
      <c r="A27" s="81"/>
      <c r="B27" s="82"/>
      <c r="C27" s="82"/>
      <c r="D27" s="82"/>
      <c r="E27" s="82"/>
      <c r="F27" s="82"/>
      <c r="G27" s="82"/>
      <c r="H27" s="82"/>
      <c r="I27" s="82"/>
      <c r="J27" s="83"/>
      <c r="K27" s="16"/>
    </row>
    <row r="28" spans="1:11" x14ac:dyDescent="0.2">
      <c r="A28" s="75" t="s">
        <v>22</v>
      </c>
      <c r="B28" s="76"/>
      <c r="C28" s="76"/>
      <c r="D28" s="76"/>
      <c r="E28" s="76"/>
      <c r="F28" s="76"/>
      <c r="G28" s="76"/>
      <c r="H28" s="76"/>
      <c r="I28" s="76"/>
      <c r="J28" s="77"/>
      <c r="K28" s="16"/>
    </row>
    <row r="29" spans="1:11" x14ac:dyDescent="0.2">
      <c r="A29" s="75" t="s">
        <v>21</v>
      </c>
      <c r="B29" s="76"/>
      <c r="C29" s="76"/>
      <c r="D29" s="76"/>
      <c r="E29" s="76"/>
      <c r="F29" s="76"/>
      <c r="G29" s="76"/>
      <c r="H29" s="76"/>
      <c r="I29" s="76"/>
      <c r="J29" s="77"/>
      <c r="K29" s="16"/>
    </row>
    <row r="30" spans="1:11" x14ac:dyDescent="0.2">
      <c r="A30" s="84" t="s">
        <v>41</v>
      </c>
      <c r="B30" s="85"/>
      <c r="C30" s="85"/>
      <c r="D30" s="85"/>
      <c r="E30" s="85"/>
      <c r="F30" s="85"/>
      <c r="G30" s="85"/>
      <c r="H30" s="85"/>
      <c r="I30" s="85"/>
      <c r="J30" s="86"/>
      <c r="K30" s="16"/>
    </row>
    <row r="31" spans="1:11" x14ac:dyDescent="0.2">
      <c r="A31" s="65"/>
      <c r="B31" s="66"/>
      <c r="C31" s="66"/>
      <c r="D31" s="66"/>
      <c r="E31" s="66"/>
      <c r="F31" s="66"/>
      <c r="G31" s="66"/>
      <c r="H31" s="66"/>
      <c r="I31" s="66"/>
      <c r="J31" s="67"/>
      <c r="K31" s="16"/>
    </row>
    <row r="32" spans="1:11" x14ac:dyDescent="0.2">
      <c r="A32" s="103" t="s">
        <v>42</v>
      </c>
      <c r="B32" s="104"/>
      <c r="C32" s="104"/>
      <c r="D32" s="104"/>
      <c r="E32" s="104"/>
      <c r="F32" s="104"/>
      <c r="G32" s="104"/>
      <c r="H32" s="104"/>
      <c r="I32" s="104"/>
      <c r="J32" s="105"/>
      <c r="K32" s="16"/>
    </row>
    <row r="33" spans="1:12" x14ac:dyDescent="0.2">
      <c r="A33" s="106"/>
      <c r="B33" s="107"/>
      <c r="C33" s="107"/>
      <c r="D33" s="107"/>
      <c r="E33" s="107"/>
      <c r="F33" s="107"/>
      <c r="G33" s="107"/>
      <c r="H33" s="107"/>
      <c r="I33" s="107"/>
      <c r="J33" s="108"/>
      <c r="K33" s="16"/>
    </row>
    <row r="34" spans="1:12" x14ac:dyDescent="0.2">
      <c r="A34" s="109" t="s">
        <v>52</v>
      </c>
      <c r="B34" s="110"/>
      <c r="C34" s="111"/>
      <c r="D34" s="112"/>
      <c r="E34" s="113"/>
      <c r="F34" s="1"/>
      <c r="G34" s="114"/>
      <c r="H34" s="115"/>
      <c r="I34" s="113"/>
      <c r="J34" s="116"/>
      <c r="K34" s="16"/>
    </row>
    <row r="35" spans="1:12" x14ac:dyDescent="0.2">
      <c r="A35" s="109" t="s">
        <v>53</v>
      </c>
      <c r="B35" s="111"/>
      <c r="C35" s="111"/>
      <c r="D35" s="112"/>
      <c r="E35" s="113"/>
      <c r="F35" s="1"/>
      <c r="G35" s="114"/>
      <c r="H35" s="115"/>
      <c r="I35" s="113"/>
      <c r="J35" s="2"/>
      <c r="K35" s="16"/>
    </row>
    <row r="36" spans="1:12" x14ac:dyDescent="0.2">
      <c r="A36" s="117" t="s">
        <v>54</v>
      </c>
      <c r="B36" s="118"/>
      <c r="C36" s="118"/>
      <c r="D36" s="119"/>
      <c r="E36" s="120"/>
      <c r="F36" s="121"/>
      <c r="G36" s="122"/>
      <c r="H36" s="123"/>
      <c r="I36" s="120"/>
      <c r="J36" s="124"/>
      <c r="K36" s="16"/>
    </row>
    <row r="37" spans="1:12" x14ac:dyDescent="0.2">
      <c r="B37" s="15"/>
      <c r="C37" s="15"/>
      <c r="D37" s="17"/>
      <c r="E37" s="18"/>
      <c r="F37" s="14"/>
      <c r="G37" s="19"/>
      <c r="H37" s="20"/>
      <c r="I37" s="22"/>
      <c r="J37" s="21"/>
      <c r="K37" s="16"/>
    </row>
    <row r="38" spans="1:12" x14ac:dyDescent="0.2">
      <c r="B38" s="15"/>
      <c r="C38" s="15"/>
      <c r="D38" s="17"/>
      <c r="E38" s="18"/>
      <c r="F38" s="14"/>
      <c r="G38" s="19"/>
      <c r="H38" s="20"/>
      <c r="I38" s="18"/>
      <c r="J38" s="14"/>
      <c r="K38" s="16"/>
    </row>
    <row r="39" spans="1:12" x14ac:dyDescent="0.2">
      <c r="B39" s="15"/>
      <c r="C39" s="15"/>
      <c r="D39" s="23"/>
      <c r="E39" s="18"/>
      <c r="F39" s="14"/>
      <c r="G39" s="19"/>
      <c r="H39" s="20"/>
      <c r="I39" s="18"/>
      <c r="J39" s="24"/>
      <c r="K39" s="16"/>
      <c r="L39" s="13"/>
    </row>
    <row r="40" spans="1:12" x14ac:dyDescent="0.2">
      <c r="B40" s="15"/>
      <c r="C40" s="15"/>
      <c r="D40" s="23"/>
      <c r="E40" s="18"/>
      <c r="F40" s="14"/>
      <c r="G40" s="19"/>
      <c r="H40" s="20"/>
      <c r="I40" s="18"/>
      <c r="J40" s="24"/>
      <c r="K40" s="16"/>
    </row>
    <row r="41" spans="1:12" x14ac:dyDescent="0.2">
      <c r="B41" s="24"/>
      <c r="C41" s="24"/>
      <c r="D41" s="24"/>
      <c r="E41" s="24"/>
      <c r="F41" s="24"/>
      <c r="G41" s="24"/>
      <c r="H41" s="24"/>
      <c r="I41" s="24"/>
      <c r="J41" s="24"/>
      <c r="K41" s="16"/>
    </row>
    <row r="42" spans="1:12" x14ac:dyDescent="0.2">
      <c r="B42" s="16"/>
      <c r="C42" s="16"/>
      <c r="D42" s="16"/>
      <c r="E42" s="16"/>
      <c r="F42" s="16"/>
      <c r="G42" s="16"/>
      <c r="H42" s="16"/>
      <c r="I42" s="16"/>
      <c r="J42" s="16"/>
      <c r="K42" s="16"/>
    </row>
    <row r="43" spans="1:12" x14ac:dyDescent="0.2">
      <c r="B43" s="16"/>
      <c r="C43" s="16"/>
      <c r="D43" s="16"/>
      <c r="E43" s="16"/>
      <c r="F43" s="16"/>
      <c r="G43" s="16"/>
      <c r="H43" s="16"/>
      <c r="I43" s="16"/>
      <c r="J43" s="16"/>
      <c r="K43" s="16"/>
    </row>
    <row r="44" spans="1:12" x14ac:dyDescent="0.2">
      <c r="B44" s="16"/>
      <c r="C44" s="16"/>
      <c r="D44" s="16"/>
      <c r="E44" s="16"/>
      <c r="F44" s="16"/>
      <c r="G44" s="16"/>
      <c r="H44" s="16"/>
      <c r="I44" s="16"/>
      <c r="J44" s="16"/>
      <c r="K44" s="16"/>
    </row>
  </sheetData>
  <sheetProtection algorithmName="SHA-512" hashValue="CeKGjB5OCUc7nTUAZvTvVpdYcrbstRpnyABugw3YzGwOLubrIEMJ0EHzoFJ6rHnNtYrfQjSrcoEQpRQOw6o3Kw==" saltValue="1r74l/gnx7XwtGHjUOhw+Q==" spinCount="100000" sheet="1" objects="1" scenarios="1"/>
  <mergeCells count="14">
    <mergeCell ref="A8:B8"/>
    <mergeCell ref="C8:E8"/>
    <mergeCell ref="G8:I8"/>
    <mergeCell ref="A30:J30"/>
    <mergeCell ref="A32:J32"/>
    <mergeCell ref="A26:J26"/>
    <mergeCell ref="A27:J27"/>
    <mergeCell ref="A28:J28"/>
    <mergeCell ref="A29:J29"/>
    <mergeCell ref="A1:J1"/>
    <mergeCell ref="A2:J2"/>
    <mergeCell ref="A4:J4"/>
    <mergeCell ref="A5:J5"/>
    <mergeCell ref="A7:J7"/>
  </mergeCells>
  <pageMargins left="0.7" right="0.7" top="0.75" bottom="0.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selection activeCell="E39" sqref="E39"/>
    </sheetView>
  </sheetViews>
  <sheetFormatPr defaultRowHeight="12.75" x14ac:dyDescent="0.2"/>
  <cols>
    <col min="1" max="1" width="3.7109375" customWidth="1"/>
    <col min="2" max="2" width="58" customWidth="1"/>
    <col min="3" max="3" width="7.140625" customWidth="1"/>
    <col min="4" max="4" width="4.85546875" customWidth="1"/>
    <col min="5" max="5" width="13.28515625" customWidth="1"/>
    <col min="6" max="6" width="2" customWidth="1"/>
    <col min="7" max="7" width="6.85546875" customWidth="1"/>
    <col min="8" max="8" width="5.140625" customWidth="1"/>
    <col min="9" max="9" width="12.28515625" customWidth="1"/>
    <col min="10" max="10" width="9.42578125" customWidth="1"/>
  </cols>
  <sheetData>
    <row r="1" spans="1:10" ht="22.5" customHeight="1" x14ac:dyDescent="0.2">
      <c r="A1" s="71" t="s">
        <v>36</v>
      </c>
      <c r="B1" s="72"/>
      <c r="C1" s="72"/>
      <c r="D1" s="72"/>
      <c r="E1" s="72"/>
      <c r="F1" s="72"/>
      <c r="G1" s="72"/>
      <c r="H1" s="72"/>
      <c r="I1" s="72"/>
      <c r="J1" s="73"/>
    </row>
    <row r="2" spans="1:10" s="31" customFormat="1" ht="51.75" customHeight="1" x14ac:dyDescent="0.2">
      <c r="A2" s="74" t="s">
        <v>44</v>
      </c>
      <c r="B2" s="74"/>
      <c r="C2" s="74"/>
      <c r="D2" s="74"/>
      <c r="E2" s="74"/>
      <c r="F2" s="74"/>
      <c r="G2" s="74"/>
      <c r="H2" s="74"/>
      <c r="I2" s="74"/>
      <c r="J2" s="74"/>
    </row>
    <row r="3" spans="1:10" s="35" customFormat="1" ht="12.75" customHeight="1" x14ac:dyDescent="0.2">
      <c r="A3" s="32"/>
      <c r="B3" s="33"/>
      <c r="C3" s="33"/>
      <c r="D3" s="33"/>
      <c r="E3" s="33"/>
      <c r="F3" s="33"/>
      <c r="G3" s="33"/>
      <c r="H3" s="33"/>
      <c r="I3" s="33"/>
      <c r="J3" s="34"/>
    </row>
    <row r="4" spans="1:10" s="31" customFormat="1" ht="12.75" customHeight="1" x14ac:dyDescent="0.2">
      <c r="A4" s="75" t="s">
        <v>0</v>
      </c>
      <c r="B4" s="76"/>
      <c r="C4" s="76"/>
      <c r="D4" s="76"/>
      <c r="E4" s="76"/>
      <c r="F4" s="76"/>
      <c r="G4" s="76"/>
      <c r="H4" s="76"/>
      <c r="I4" s="76"/>
      <c r="J4" s="77"/>
    </row>
    <row r="5" spans="1:10" s="31" customFormat="1" ht="12.75" customHeight="1" x14ac:dyDescent="0.2">
      <c r="A5" s="75" t="s">
        <v>1</v>
      </c>
      <c r="B5" s="76"/>
      <c r="C5" s="76"/>
      <c r="D5" s="76"/>
      <c r="E5" s="76"/>
      <c r="F5" s="76"/>
      <c r="G5" s="76"/>
      <c r="H5" s="76"/>
      <c r="I5" s="76"/>
      <c r="J5" s="77"/>
    </row>
    <row r="6" spans="1:10" s="31" customFormat="1" ht="12.75" customHeight="1" x14ac:dyDescent="0.2">
      <c r="A6" s="78"/>
      <c r="B6" s="79"/>
      <c r="C6" s="79"/>
      <c r="D6" s="79"/>
      <c r="E6" s="79"/>
      <c r="F6" s="79"/>
      <c r="G6" s="79"/>
      <c r="H6" s="79"/>
      <c r="I6" s="79"/>
      <c r="J6" s="80"/>
    </row>
    <row r="7" spans="1:10" s="31" customFormat="1" ht="12" x14ac:dyDescent="0.2">
      <c r="A7" s="87" t="s">
        <v>28</v>
      </c>
      <c r="B7" s="87"/>
      <c r="C7" s="87" t="s">
        <v>3</v>
      </c>
      <c r="D7" s="87"/>
      <c r="E7" s="87"/>
      <c r="F7" s="36"/>
      <c r="G7" s="87" t="s">
        <v>4</v>
      </c>
      <c r="H7" s="87"/>
      <c r="I7" s="87"/>
      <c r="J7" s="37"/>
    </row>
    <row r="8" spans="1:10" s="31" customFormat="1" ht="12" x14ac:dyDescent="0.2">
      <c r="A8" s="58">
        <v>1</v>
      </c>
      <c r="B8" s="38" t="s">
        <v>46</v>
      </c>
      <c r="C8" s="38" t="s">
        <v>5</v>
      </c>
      <c r="D8" s="39">
        <v>210</v>
      </c>
      <c r="E8" s="40">
        <f t="shared" ref="E8:E19" si="0">$E$20-D8</f>
        <v>42263</v>
      </c>
      <c r="F8" s="36"/>
      <c r="G8" s="41" t="s">
        <v>6</v>
      </c>
      <c r="H8" s="42">
        <v>231</v>
      </c>
      <c r="I8" s="43">
        <f t="shared" ref="I8:I21" si="1">$I$22-H8</f>
        <v>42263</v>
      </c>
      <c r="J8" s="37"/>
    </row>
    <row r="9" spans="1:10" s="31" customFormat="1" ht="12" x14ac:dyDescent="0.2">
      <c r="A9" s="58">
        <v>2</v>
      </c>
      <c r="B9" s="38" t="s">
        <v>47</v>
      </c>
      <c r="C9" s="38" t="s">
        <v>5</v>
      </c>
      <c r="D9" s="39">
        <v>180</v>
      </c>
      <c r="E9" s="40">
        <f t="shared" si="0"/>
        <v>42293</v>
      </c>
      <c r="F9" s="36"/>
      <c r="G9" s="41" t="s">
        <v>6</v>
      </c>
      <c r="H9" s="42">
        <v>201</v>
      </c>
      <c r="I9" s="43">
        <f t="shared" si="1"/>
        <v>42293</v>
      </c>
      <c r="J9" s="44"/>
    </row>
    <row r="10" spans="1:10" s="31" customFormat="1" ht="12" x14ac:dyDescent="0.2">
      <c r="A10" s="58">
        <v>3</v>
      </c>
      <c r="B10" s="38" t="s">
        <v>27</v>
      </c>
      <c r="C10" s="38" t="s">
        <v>5</v>
      </c>
      <c r="D10" s="39">
        <v>180</v>
      </c>
      <c r="E10" s="40">
        <f t="shared" si="0"/>
        <v>42293</v>
      </c>
      <c r="F10" s="36"/>
      <c r="G10" s="41" t="s">
        <v>6</v>
      </c>
      <c r="H10" s="42">
        <v>201</v>
      </c>
      <c r="I10" s="43">
        <f t="shared" si="1"/>
        <v>42293</v>
      </c>
      <c r="J10" s="44"/>
    </row>
    <row r="11" spans="1:10" s="31" customFormat="1" ht="12" x14ac:dyDescent="0.2">
      <c r="A11" s="58">
        <v>4</v>
      </c>
      <c r="B11" s="38" t="s">
        <v>7</v>
      </c>
      <c r="C11" s="38" t="s">
        <v>5</v>
      </c>
      <c r="D11" s="39">
        <v>128</v>
      </c>
      <c r="E11" s="40">
        <f t="shared" si="0"/>
        <v>42345</v>
      </c>
      <c r="F11" s="45"/>
      <c r="G11" s="41" t="s">
        <v>6</v>
      </c>
      <c r="H11" s="42">
        <v>149</v>
      </c>
      <c r="I11" s="43">
        <f t="shared" si="1"/>
        <v>42345</v>
      </c>
      <c r="J11" s="44"/>
    </row>
    <row r="12" spans="1:10" s="31" customFormat="1" ht="12" x14ac:dyDescent="0.2">
      <c r="A12" s="58">
        <v>5</v>
      </c>
      <c r="B12" s="38" t="s">
        <v>8</v>
      </c>
      <c r="C12" s="38" t="s">
        <v>5</v>
      </c>
      <c r="D12" s="39">
        <v>100</v>
      </c>
      <c r="E12" s="40">
        <f t="shared" si="0"/>
        <v>42373</v>
      </c>
      <c r="F12" s="45"/>
      <c r="G12" s="41" t="s">
        <v>6</v>
      </c>
      <c r="H12" s="42">
        <v>121</v>
      </c>
      <c r="I12" s="43">
        <f t="shared" si="1"/>
        <v>42373</v>
      </c>
      <c r="J12" s="44"/>
    </row>
    <row r="13" spans="1:10" s="31" customFormat="1" ht="12" x14ac:dyDescent="0.2">
      <c r="A13" s="58">
        <v>6</v>
      </c>
      <c r="B13" s="38" t="s">
        <v>55</v>
      </c>
      <c r="C13" s="38" t="s">
        <v>5</v>
      </c>
      <c r="D13" s="39">
        <v>92</v>
      </c>
      <c r="E13" s="40">
        <f t="shared" si="0"/>
        <v>42381</v>
      </c>
      <c r="F13" s="45"/>
      <c r="G13" s="41" t="s">
        <v>6</v>
      </c>
      <c r="H13" s="42">
        <v>113</v>
      </c>
      <c r="I13" s="43">
        <f t="shared" si="1"/>
        <v>42381</v>
      </c>
      <c r="J13" s="44"/>
    </row>
    <row r="14" spans="1:10" s="31" customFormat="1" ht="12" x14ac:dyDescent="0.2">
      <c r="A14" s="58">
        <v>7</v>
      </c>
      <c r="B14" s="38" t="s">
        <v>9</v>
      </c>
      <c r="C14" s="38" t="s">
        <v>5</v>
      </c>
      <c r="D14" s="39">
        <v>90</v>
      </c>
      <c r="E14" s="40">
        <f t="shared" si="0"/>
        <v>42383</v>
      </c>
      <c r="F14" s="45"/>
      <c r="G14" s="41" t="s">
        <v>6</v>
      </c>
      <c r="H14" s="42">
        <v>111</v>
      </c>
      <c r="I14" s="43">
        <f t="shared" si="1"/>
        <v>42383</v>
      </c>
      <c r="J14" s="44"/>
    </row>
    <row r="15" spans="1:10" s="31" customFormat="1" ht="12" x14ac:dyDescent="0.2">
      <c r="A15" s="58">
        <v>8</v>
      </c>
      <c r="B15" s="38" t="s">
        <v>24</v>
      </c>
      <c r="C15" s="38" t="s">
        <v>5</v>
      </c>
      <c r="D15" s="39">
        <v>45</v>
      </c>
      <c r="E15" s="40">
        <f t="shared" si="0"/>
        <v>42428</v>
      </c>
      <c r="F15" s="45"/>
      <c r="G15" s="41" t="s">
        <v>6</v>
      </c>
      <c r="H15" s="42">
        <v>66</v>
      </c>
      <c r="I15" s="43">
        <f t="shared" si="1"/>
        <v>42428</v>
      </c>
      <c r="J15" s="44"/>
    </row>
    <row r="16" spans="1:10" s="31" customFormat="1" ht="12" x14ac:dyDescent="0.2">
      <c r="A16" s="58">
        <v>9</v>
      </c>
      <c r="B16" s="38" t="s">
        <v>56</v>
      </c>
      <c r="C16" s="38" t="s">
        <v>5</v>
      </c>
      <c r="D16" s="39">
        <v>40</v>
      </c>
      <c r="E16" s="40">
        <f t="shared" si="0"/>
        <v>42433</v>
      </c>
      <c r="F16" s="45"/>
      <c r="G16" s="41" t="s">
        <v>6</v>
      </c>
      <c r="H16" s="42">
        <v>61</v>
      </c>
      <c r="I16" s="43">
        <f t="shared" si="1"/>
        <v>42433</v>
      </c>
      <c r="J16" s="44"/>
    </row>
    <row r="17" spans="1:13" s="31" customFormat="1" ht="12" x14ac:dyDescent="0.2">
      <c r="A17" s="58">
        <v>10</v>
      </c>
      <c r="B17" s="38" t="s">
        <v>57</v>
      </c>
      <c r="C17" s="38" t="s">
        <v>5</v>
      </c>
      <c r="D17" s="39">
        <v>37</v>
      </c>
      <c r="E17" s="40">
        <f t="shared" si="0"/>
        <v>42436</v>
      </c>
      <c r="F17" s="45"/>
      <c r="G17" s="41" t="s">
        <v>6</v>
      </c>
      <c r="H17" s="42">
        <v>58</v>
      </c>
      <c r="I17" s="43">
        <f t="shared" si="1"/>
        <v>42436</v>
      </c>
      <c r="J17" s="44"/>
    </row>
    <row r="18" spans="1:13" s="31" customFormat="1" ht="12" x14ac:dyDescent="0.2">
      <c r="A18" s="58">
        <v>11</v>
      </c>
      <c r="B18" s="38" t="s">
        <v>58</v>
      </c>
      <c r="C18" s="38" t="s">
        <v>5</v>
      </c>
      <c r="D18" s="39">
        <v>30</v>
      </c>
      <c r="E18" s="40">
        <f t="shared" si="0"/>
        <v>42443</v>
      </c>
      <c r="F18" s="45"/>
      <c r="G18" s="41" t="s">
        <v>6</v>
      </c>
      <c r="H18" s="42">
        <v>51</v>
      </c>
      <c r="I18" s="43">
        <f t="shared" si="1"/>
        <v>42443</v>
      </c>
      <c r="J18" s="44"/>
    </row>
    <row r="19" spans="1:13" s="31" customFormat="1" ht="12" x14ac:dyDescent="0.2">
      <c r="A19" s="58">
        <v>12</v>
      </c>
      <c r="B19" s="46" t="s">
        <v>10</v>
      </c>
      <c r="C19" s="38" t="s">
        <v>5</v>
      </c>
      <c r="D19" s="39">
        <v>6</v>
      </c>
      <c r="E19" s="40">
        <f t="shared" si="0"/>
        <v>42467</v>
      </c>
      <c r="F19" s="45"/>
      <c r="G19" s="41" t="s">
        <v>6</v>
      </c>
      <c r="H19" s="42">
        <v>27</v>
      </c>
      <c r="I19" s="43">
        <f t="shared" si="1"/>
        <v>42467</v>
      </c>
      <c r="J19" s="44"/>
    </row>
    <row r="20" spans="1:13" s="31" customFormat="1" ht="12" x14ac:dyDescent="0.2">
      <c r="A20" s="58">
        <v>13</v>
      </c>
      <c r="B20" s="38" t="s">
        <v>11</v>
      </c>
      <c r="C20" s="38" t="s">
        <v>12</v>
      </c>
      <c r="D20" s="39">
        <v>0</v>
      </c>
      <c r="E20" s="40">
        <f>I20</f>
        <v>42473</v>
      </c>
      <c r="F20" s="36"/>
      <c r="G20" s="47" t="s">
        <v>6</v>
      </c>
      <c r="H20" s="48">
        <v>21</v>
      </c>
      <c r="I20" s="43">
        <f t="shared" si="1"/>
        <v>42473</v>
      </c>
      <c r="J20" s="44"/>
    </row>
    <row r="21" spans="1:13" s="31" customFormat="1" thickBot="1" x14ac:dyDescent="0.25">
      <c r="A21" s="58">
        <v>14</v>
      </c>
      <c r="B21" s="38" t="s">
        <v>30</v>
      </c>
      <c r="C21" s="38" t="s">
        <v>13</v>
      </c>
      <c r="D21" s="49">
        <v>7</v>
      </c>
      <c r="E21" s="40">
        <f>$E$20+D21</f>
        <v>42480</v>
      </c>
      <c r="F21" s="36"/>
      <c r="G21" s="47" t="s">
        <v>6</v>
      </c>
      <c r="H21" s="48">
        <v>14</v>
      </c>
      <c r="I21" s="43">
        <f t="shared" si="1"/>
        <v>42480</v>
      </c>
      <c r="J21" s="44"/>
    </row>
    <row r="22" spans="1:13" s="31" customFormat="1" thickBot="1" x14ac:dyDescent="0.25">
      <c r="A22" s="58">
        <v>15</v>
      </c>
      <c r="B22" s="38" t="s">
        <v>14</v>
      </c>
      <c r="C22" s="38" t="s">
        <v>13</v>
      </c>
      <c r="D22" s="49">
        <v>21</v>
      </c>
      <c r="E22" s="40">
        <f t="shared" ref="E22:E26" si="2">$E$20+D22</f>
        <v>42494</v>
      </c>
      <c r="F22" s="36"/>
      <c r="G22" s="41" t="s">
        <v>15</v>
      </c>
      <c r="H22" s="42">
        <v>0</v>
      </c>
      <c r="I22" s="50">
        <v>42494</v>
      </c>
      <c r="J22" s="51" t="s">
        <v>16</v>
      </c>
      <c r="M22" s="52"/>
    </row>
    <row r="23" spans="1:13" s="31" customFormat="1" ht="12" x14ac:dyDescent="0.2">
      <c r="A23" s="58">
        <v>16</v>
      </c>
      <c r="B23" s="38" t="s">
        <v>29</v>
      </c>
      <c r="C23" s="38" t="s">
        <v>13</v>
      </c>
      <c r="D23" s="49">
        <v>31</v>
      </c>
      <c r="E23" s="40">
        <f t="shared" si="2"/>
        <v>42504</v>
      </c>
      <c r="F23" s="36"/>
      <c r="G23" s="41" t="s">
        <v>18</v>
      </c>
      <c r="H23" s="42">
        <v>10</v>
      </c>
      <c r="I23" s="53">
        <f>I22+H23</f>
        <v>42504</v>
      </c>
      <c r="J23" s="54"/>
    </row>
    <row r="24" spans="1:13" s="31" customFormat="1" ht="12" x14ac:dyDescent="0.2">
      <c r="A24" s="58">
        <v>17</v>
      </c>
      <c r="B24" s="38" t="s">
        <v>19</v>
      </c>
      <c r="C24" s="38" t="s">
        <v>13</v>
      </c>
      <c r="D24" s="39">
        <v>35</v>
      </c>
      <c r="E24" s="40">
        <f t="shared" si="2"/>
        <v>42508</v>
      </c>
      <c r="F24" s="36"/>
      <c r="G24" s="41" t="s">
        <v>18</v>
      </c>
      <c r="H24" s="42">
        <v>14</v>
      </c>
      <c r="I24" s="53">
        <f>I22+H24</f>
        <v>42508</v>
      </c>
      <c r="J24" s="44"/>
      <c r="M24" s="52"/>
    </row>
    <row r="25" spans="1:13" s="31" customFormat="1" ht="12" x14ac:dyDescent="0.2">
      <c r="A25" s="58">
        <v>18</v>
      </c>
      <c r="B25" s="38" t="s">
        <v>17</v>
      </c>
      <c r="C25" s="38" t="s">
        <v>13</v>
      </c>
      <c r="D25" s="39">
        <v>49</v>
      </c>
      <c r="E25" s="40">
        <f t="shared" si="2"/>
        <v>42522</v>
      </c>
      <c r="F25" s="36"/>
      <c r="G25" s="41" t="s">
        <v>18</v>
      </c>
      <c r="H25" s="55">
        <v>28</v>
      </c>
      <c r="I25" s="53">
        <f>I22+H25</f>
        <v>42522</v>
      </c>
      <c r="J25" s="44"/>
    </row>
    <row r="26" spans="1:13" s="31" customFormat="1" ht="12" x14ac:dyDescent="0.2">
      <c r="A26" s="58">
        <v>19</v>
      </c>
      <c r="B26" s="38" t="s">
        <v>20</v>
      </c>
      <c r="C26" s="38" t="s">
        <v>18</v>
      </c>
      <c r="D26" s="56">
        <v>63</v>
      </c>
      <c r="E26" s="40">
        <f t="shared" si="2"/>
        <v>42536</v>
      </c>
      <c r="F26" s="36"/>
      <c r="G26" s="41" t="s">
        <v>18</v>
      </c>
      <c r="H26" s="42">
        <v>42</v>
      </c>
      <c r="I26" s="53">
        <f>I22+H26</f>
        <v>42536</v>
      </c>
      <c r="J26" s="44"/>
      <c r="M26" s="52"/>
    </row>
    <row r="27" spans="1:13" s="31" customFormat="1" ht="12" x14ac:dyDescent="0.2">
      <c r="A27" s="81"/>
      <c r="B27" s="82"/>
      <c r="C27" s="82"/>
      <c r="D27" s="82"/>
      <c r="E27" s="82"/>
      <c r="F27" s="82"/>
      <c r="G27" s="82"/>
      <c r="H27" s="82"/>
      <c r="I27" s="82"/>
      <c r="J27" s="83"/>
    </row>
    <row r="28" spans="1:13" s="31" customFormat="1" ht="12" x14ac:dyDescent="0.2">
      <c r="A28" s="81"/>
      <c r="B28" s="82"/>
      <c r="C28" s="82"/>
      <c r="D28" s="82"/>
      <c r="E28" s="82"/>
      <c r="F28" s="82"/>
      <c r="G28" s="82"/>
      <c r="H28" s="82"/>
      <c r="I28" s="82"/>
      <c r="J28" s="83"/>
      <c r="K28" s="57"/>
    </row>
    <row r="29" spans="1:13" s="31" customFormat="1" ht="12" x14ac:dyDescent="0.2">
      <c r="A29" s="75" t="s">
        <v>22</v>
      </c>
      <c r="B29" s="76"/>
      <c r="C29" s="76"/>
      <c r="D29" s="76"/>
      <c r="E29" s="76"/>
      <c r="F29" s="76"/>
      <c r="G29" s="76"/>
      <c r="H29" s="76"/>
      <c r="I29" s="76"/>
      <c r="J29" s="77"/>
      <c r="K29" s="57"/>
    </row>
    <row r="30" spans="1:13" s="31" customFormat="1" ht="12" x14ac:dyDescent="0.2">
      <c r="A30" s="75" t="s">
        <v>21</v>
      </c>
      <c r="B30" s="76"/>
      <c r="C30" s="76"/>
      <c r="D30" s="76"/>
      <c r="E30" s="76"/>
      <c r="F30" s="76"/>
      <c r="G30" s="76"/>
      <c r="H30" s="76"/>
      <c r="I30" s="76"/>
      <c r="J30" s="77"/>
      <c r="K30" s="57"/>
    </row>
    <row r="31" spans="1:13" s="31" customFormat="1" ht="12" x14ac:dyDescent="0.2">
      <c r="A31" s="84" t="s">
        <v>41</v>
      </c>
      <c r="B31" s="85"/>
      <c r="C31" s="85"/>
      <c r="D31" s="85"/>
      <c r="E31" s="85"/>
      <c r="F31" s="85"/>
      <c r="G31" s="85"/>
      <c r="H31" s="85"/>
      <c r="I31" s="85"/>
      <c r="J31" s="86"/>
      <c r="K31" s="57"/>
    </row>
    <row r="32" spans="1:13" s="31" customFormat="1" ht="12" x14ac:dyDescent="0.2">
      <c r="A32" s="65"/>
      <c r="B32" s="66"/>
      <c r="C32" s="66"/>
      <c r="D32" s="66"/>
      <c r="E32" s="66"/>
      <c r="F32" s="66"/>
      <c r="G32" s="66"/>
      <c r="H32" s="66"/>
      <c r="I32" s="66"/>
      <c r="J32" s="67"/>
      <c r="K32" s="57"/>
    </row>
    <row r="33" spans="1:12" s="31" customFormat="1" ht="12" x14ac:dyDescent="0.2">
      <c r="A33" s="84" t="s">
        <v>42</v>
      </c>
      <c r="B33" s="85"/>
      <c r="C33" s="85"/>
      <c r="D33" s="85"/>
      <c r="E33" s="85"/>
      <c r="F33" s="85"/>
      <c r="G33" s="85"/>
      <c r="H33" s="85"/>
      <c r="I33" s="85"/>
      <c r="J33" s="86"/>
      <c r="K33" s="57"/>
    </row>
    <row r="34" spans="1:12" x14ac:dyDescent="0.2">
      <c r="A34" s="106"/>
      <c r="B34" s="107"/>
      <c r="C34" s="107"/>
      <c r="D34" s="107"/>
      <c r="E34" s="107"/>
      <c r="F34" s="107"/>
      <c r="G34" s="107"/>
      <c r="H34" s="107"/>
      <c r="I34" s="107"/>
      <c r="J34" s="108"/>
      <c r="K34" s="16"/>
    </row>
    <row r="35" spans="1:12" x14ac:dyDescent="0.2">
      <c r="A35" s="109" t="s">
        <v>52</v>
      </c>
      <c r="B35" s="110"/>
      <c r="C35" s="111"/>
      <c r="D35" s="112"/>
      <c r="E35" s="113"/>
      <c r="F35" s="1"/>
      <c r="G35" s="114"/>
      <c r="H35" s="115"/>
      <c r="I35" s="113"/>
      <c r="J35" s="116"/>
      <c r="K35" s="16"/>
    </row>
    <row r="36" spans="1:12" x14ac:dyDescent="0.2">
      <c r="A36" s="109" t="s">
        <v>53</v>
      </c>
      <c r="B36" s="111"/>
      <c r="C36" s="111"/>
      <c r="D36" s="112"/>
      <c r="E36" s="113"/>
      <c r="F36" s="1"/>
      <c r="G36" s="114"/>
      <c r="H36" s="115"/>
      <c r="I36" s="113"/>
      <c r="J36" s="2"/>
      <c r="K36" s="16"/>
    </row>
    <row r="37" spans="1:12" x14ac:dyDescent="0.2">
      <c r="A37" s="117" t="s">
        <v>54</v>
      </c>
      <c r="B37" s="118"/>
      <c r="C37" s="118"/>
      <c r="D37" s="119"/>
      <c r="E37" s="120"/>
      <c r="F37" s="121"/>
      <c r="G37" s="122"/>
      <c r="H37" s="123"/>
      <c r="I37" s="120"/>
      <c r="J37" s="124"/>
      <c r="K37" s="16"/>
    </row>
    <row r="38" spans="1:12" x14ac:dyDescent="0.2">
      <c r="B38" s="15"/>
      <c r="C38" s="15"/>
      <c r="D38" s="17"/>
      <c r="E38" s="18"/>
      <c r="F38" s="14"/>
      <c r="G38" s="19"/>
      <c r="H38" s="20"/>
      <c r="I38" s="18"/>
      <c r="J38" s="14"/>
      <c r="K38" s="16"/>
    </row>
    <row r="39" spans="1:12" x14ac:dyDescent="0.2">
      <c r="B39" s="15"/>
      <c r="C39" s="15"/>
      <c r="D39" s="23"/>
      <c r="E39" s="18"/>
      <c r="F39" s="14"/>
      <c r="G39" s="19"/>
      <c r="H39" s="20"/>
      <c r="I39" s="18"/>
      <c r="J39" s="24"/>
      <c r="K39" s="16"/>
      <c r="L39" s="13"/>
    </row>
    <row r="40" spans="1:12" x14ac:dyDescent="0.2">
      <c r="B40" s="16"/>
      <c r="C40" s="16"/>
      <c r="D40" s="16"/>
      <c r="E40" s="16"/>
      <c r="F40" s="16"/>
      <c r="G40" s="16"/>
      <c r="H40" s="16"/>
      <c r="I40" s="16"/>
      <c r="J40" s="16"/>
      <c r="K40" s="16"/>
    </row>
  </sheetData>
  <sheetProtection algorithmName="SHA-512" hashValue="SkiiToiSXzNN50Z/PEO5/vPVg48NpYi45mOSGIj+wCniV8rTD0xxTqyr1+YZyYRGgzZ6wnwR+2VsKnFxEp6SOA==" saltValue="121IHUX2F9U7YAVufgNzqw==" spinCount="100000" sheet="1" objects="1" scenarios="1"/>
  <mergeCells count="14">
    <mergeCell ref="A28:J28"/>
    <mergeCell ref="A29:J29"/>
    <mergeCell ref="A30:J30"/>
    <mergeCell ref="A33:J33"/>
    <mergeCell ref="A31:J31"/>
    <mergeCell ref="A27:J27"/>
    <mergeCell ref="A1:J1"/>
    <mergeCell ref="A2:J2"/>
    <mergeCell ref="A4:J4"/>
    <mergeCell ref="A5:J5"/>
    <mergeCell ref="A6:J6"/>
    <mergeCell ref="A7:B7"/>
    <mergeCell ref="C7:E7"/>
    <mergeCell ref="G7:I7"/>
  </mergeCell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workbookViewId="0">
      <selection activeCell="G37" sqref="G37"/>
    </sheetView>
  </sheetViews>
  <sheetFormatPr defaultRowHeight="12.75" x14ac:dyDescent="0.2"/>
  <cols>
    <col min="1" max="1" width="6.42578125" customWidth="1"/>
    <col min="2" max="2" width="59.140625" customWidth="1"/>
    <col min="3" max="3" width="1.7109375" customWidth="1"/>
    <col min="4" max="4" width="7.28515625" customWidth="1"/>
    <col min="5" max="5" width="5.85546875" customWidth="1"/>
    <col min="6" max="6" width="17.42578125" customWidth="1"/>
    <col min="7" max="7" width="21.7109375" customWidth="1"/>
    <col min="8" max="8" width="21.85546875" customWidth="1"/>
    <col min="10" max="10" width="9.7109375" bestFit="1" customWidth="1"/>
  </cols>
  <sheetData>
    <row r="1" spans="1:11" ht="22.5" customHeight="1" x14ac:dyDescent="0.2">
      <c r="A1" s="71" t="s">
        <v>38</v>
      </c>
      <c r="B1" s="72"/>
      <c r="C1" s="72"/>
      <c r="D1" s="72"/>
      <c r="E1" s="72"/>
      <c r="F1" s="72"/>
      <c r="G1" s="73"/>
    </row>
    <row r="2" spans="1:11" ht="105.75" customHeight="1" x14ac:dyDescent="0.2">
      <c r="A2" s="125" t="s">
        <v>45</v>
      </c>
      <c r="B2" s="126"/>
      <c r="C2" s="126"/>
      <c r="D2" s="126"/>
      <c r="E2" s="126"/>
      <c r="F2" s="126"/>
      <c r="G2" s="127"/>
    </row>
    <row r="3" spans="1:11" ht="12.75" customHeight="1" x14ac:dyDescent="0.2">
      <c r="A3" s="128"/>
      <c r="B3" s="129"/>
      <c r="C3" s="129"/>
      <c r="D3" s="129"/>
      <c r="E3" s="129"/>
      <c r="F3" s="129"/>
      <c r="G3" s="130"/>
    </row>
    <row r="4" spans="1:11" ht="12.75" customHeight="1" x14ac:dyDescent="0.2">
      <c r="A4" s="91" t="s">
        <v>33</v>
      </c>
      <c r="B4" s="92"/>
      <c r="C4" s="92"/>
      <c r="D4" s="92"/>
      <c r="E4" s="92"/>
      <c r="F4" s="92"/>
      <c r="G4" s="93"/>
      <c r="H4" s="27"/>
      <c r="I4" s="27"/>
      <c r="J4" s="27"/>
      <c r="K4" s="131"/>
    </row>
    <row r="5" spans="1:11" ht="12.75" customHeight="1" x14ac:dyDescent="0.2">
      <c r="A5" s="91" t="s">
        <v>32</v>
      </c>
      <c r="B5" s="92"/>
      <c r="C5" s="92"/>
      <c r="D5" s="92"/>
      <c r="E5" s="92"/>
      <c r="F5" s="92"/>
      <c r="G5" s="93"/>
      <c r="H5" s="131"/>
      <c r="I5" s="131"/>
      <c r="J5" s="131"/>
      <c r="K5" s="131"/>
    </row>
    <row r="6" spans="1:11" ht="12.75" customHeight="1" x14ac:dyDescent="0.2">
      <c r="A6" s="91" t="s">
        <v>1</v>
      </c>
      <c r="B6" s="92"/>
      <c r="C6" s="92"/>
      <c r="D6" s="92"/>
      <c r="E6" s="92"/>
      <c r="F6" s="92"/>
      <c r="G6" s="93"/>
      <c r="H6" s="131"/>
      <c r="I6" s="131"/>
      <c r="J6" s="131"/>
      <c r="K6" s="131"/>
    </row>
    <row r="7" spans="1:11" ht="12.75" customHeight="1" x14ac:dyDescent="0.2">
      <c r="A7" s="97"/>
      <c r="B7" s="98"/>
      <c r="C7" s="98"/>
      <c r="D7" s="98"/>
      <c r="E7" s="98"/>
      <c r="F7" s="98"/>
      <c r="G7" s="99"/>
      <c r="H7" s="131"/>
      <c r="I7" s="131"/>
      <c r="J7" s="131"/>
      <c r="K7" s="131"/>
    </row>
    <row r="8" spans="1:11" x14ac:dyDescent="0.2">
      <c r="A8" s="132" t="s">
        <v>35</v>
      </c>
      <c r="B8" s="133"/>
      <c r="C8" s="1"/>
      <c r="D8" s="132" t="s">
        <v>4</v>
      </c>
      <c r="E8" s="134"/>
      <c r="F8" s="133"/>
      <c r="G8" s="2"/>
      <c r="H8" s="131"/>
      <c r="I8" s="131"/>
      <c r="J8" s="131"/>
      <c r="K8" s="131"/>
    </row>
    <row r="9" spans="1:11" x14ac:dyDescent="0.2">
      <c r="A9" s="59">
        <v>1</v>
      </c>
      <c r="B9" s="4" t="s">
        <v>27</v>
      </c>
      <c r="C9" s="1"/>
      <c r="D9" s="5" t="s">
        <v>6</v>
      </c>
      <c r="E9" s="6">
        <v>180</v>
      </c>
      <c r="F9" s="11">
        <f>$F$14-E9</f>
        <v>42374</v>
      </c>
      <c r="G9" s="7"/>
      <c r="H9" s="131"/>
      <c r="I9" s="131"/>
      <c r="J9" s="131"/>
      <c r="K9" s="131"/>
    </row>
    <row r="10" spans="1:11" x14ac:dyDescent="0.2">
      <c r="A10" s="59">
        <v>2</v>
      </c>
      <c r="B10" s="4" t="s">
        <v>31</v>
      </c>
      <c r="C10" s="8"/>
      <c r="D10" s="9" t="s">
        <v>6</v>
      </c>
      <c r="E10" s="6">
        <v>130</v>
      </c>
      <c r="F10" s="11">
        <f>$F$14-E10</f>
        <v>42424</v>
      </c>
      <c r="G10" s="7"/>
      <c r="H10" s="131"/>
      <c r="I10" s="131"/>
      <c r="J10" s="131"/>
      <c r="K10" s="131"/>
    </row>
    <row r="11" spans="1:11" x14ac:dyDescent="0.2">
      <c r="A11" s="59">
        <v>3</v>
      </c>
      <c r="B11" s="3" t="s">
        <v>8</v>
      </c>
      <c r="C11" s="10"/>
      <c r="D11" s="9" t="s">
        <v>6</v>
      </c>
      <c r="E11" s="6">
        <v>90</v>
      </c>
      <c r="F11" s="11">
        <f>$F$14-E11</f>
        <v>42464</v>
      </c>
      <c r="G11" s="7"/>
      <c r="H11" s="131"/>
      <c r="I11" s="131"/>
      <c r="J11" s="131"/>
      <c r="K11" s="131"/>
    </row>
    <row r="12" spans="1:11" x14ac:dyDescent="0.2">
      <c r="A12" s="59">
        <v>4</v>
      </c>
      <c r="B12" s="29" t="s">
        <v>39</v>
      </c>
      <c r="C12" s="10"/>
      <c r="D12" s="9" t="s">
        <v>6</v>
      </c>
      <c r="E12" s="6">
        <v>40</v>
      </c>
      <c r="F12" s="11">
        <f>$F$14-E12</f>
        <v>42514</v>
      </c>
      <c r="G12" s="7"/>
      <c r="H12" s="131"/>
      <c r="I12" s="131"/>
      <c r="J12" s="131"/>
      <c r="K12" s="131"/>
    </row>
    <row r="13" spans="1:11" ht="13.5" thickBot="1" x14ac:dyDescent="0.25">
      <c r="A13" s="59">
        <v>5</v>
      </c>
      <c r="B13" s="29" t="s">
        <v>40</v>
      </c>
      <c r="C13" s="10"/>
      <c r="D13" s="9" t="s">
        <v>6</v>
      </c>
      <c r="E13" s="6">
        <v>20</v>
      </c>
      <c r="F13" s="11">
        <f>$F$14-E13</f>
        <v>42534</v>
      </c>
      <c r="G13" s="7"/>
      <c r="H13" s="131"/>
      <c r="I13" s="131"/>
      <c r="J13" s="131"/>
      <c r="K13" s="131"/>
    </row>
    <row r="14" spans="1:11" ht="13.5" thickBot="1" x14ac:dyDescent="0.25">
      <c r="A14" s="59">
        <v>6</v>
      </c>
      <c r="B14" s="3" t="s">
        <v>14</v>
      </c>
      <c r="C14" s="1"/>
      <c r="D14" s="9" t="s">
        <v>15</v>
      </c>
      <c r="E14" s="6">
        <v>0</v>
      </c>
      <c r="F14" s="26">
        <v>42554</v>
      </c>
      <c r="G14" s="28" t="s">
        <v>16</v>
      </c>
      <c r="H14" s="131"/>
      <c r="I14" s="131"/>
      <c r="J14" s="135"/>
      <c r="K14" s="131"/>
    </row>
    <row r="15" spans="1:11" x14ac:dyDescent="0.2">
      <c r="A15" s="59">
        <v>8</v>
      </c>
      <c r="B15" s="3" t="s">
        <v>19</v>
      </c>
      <c r="C15" s="1"/>
      <c r="D15" s="9" t="s">
        <v>18</v>
      </c>
      <c r="E15" s="6">
        <v>14</v>
      </c>
      <c r="F15" s="12">
        <f>F14+E15</f>
        <v>42568</v>
      </c>
      <c r="G15" s="7"/>
      <c r="H15" s="131"/>
      <c r="I15" s="131"/>
      <c r="J15" s="135"/>
      <c r="K15" s="131"/>
    </row>
    <row r="16" spans="1:11" x14ac:dyDescent="0.2">
      <c r="A16" s="59">
        <v>9</v>
      </c>
      <c r="B16" s="3" t="s">
        <v>17</v>
      </c>
      <c r="C16" s="1"/>
      <c r="D16" s="9" t="s">
        <v>18</v>
      </c>
      <c r="E16" s="25">
        <v>28</v>
      </c>
      <c r="F16" s="12">
        <f>F14+E16</f>
        <v>42582</v>
      </c>
      <c r="G16" s="7"/>
      <c r="H16" s="131"/>
      <c r="I16" s="131"/>
      <c r="J16" s="131"/>
      <c r="K16" s="131"/>
    </row>
    <row r="17" spans="1:11" x14ac:dyDescent="0.2">
      <c r="A17" s="59">
        <v>10</v>
      </c>
      <c r="B17" s="3" t="s">
        <v>20</v>
      </c>
      <c r="C17" s="1"/>
      <c r="D17" s="9" t="s">
        <v>18</v>
      </c>
      <c r="E17" s="6">
        <v>42</v>
      </c>
      <c r="F17" s="12">
        <f>F14+E17</f>
        <v>42596</v>
      </c>
      <c r="G17" s="7"/>
      <c r="H17" s="131"/>
      <c r="I17" s="131"/>
      <c r="J17" s="135"/>
      <c r="K17" s="131"/>
    </row>
    <row r="18" spans="1:11" x14ac:dyDescent="0.2">
      <c r="A18" s="88"/>
      <c r="B18" s="89"/>
      <c r="C18" s="89"/>
      <c r="D18" s="89"/>
      <c r="E18" s="89"/>
      <c r="F18" s="89"/>
      <c r="G18" s="90"/>
      <c r="H18" s="131"/>
      <c r="I18" s="131"/>
      <c r="J18" s="131"/>
      <c r="K18" s="131"/>
    </row>
    <row r="19" spans="1:11" x14ac:dyDescent="0.2">
      <c r="A19" s="91" t="s">
        <v>34</v>
      </c>
      <c r="B19" s="92"/>
      <c r="C19" s="92"/>
      <c r="D19" s="92"/>
      <c r="E19" s="92"/>
      <c r="F19" s="92"/>
      <c r="G19" s="93"/>
      <c r="H19" s="16"/>
      <c r="I19" s="131"/>
      <c r="J19" s="131"/>
      <c r="K19" s="131"/>
    </row>
    <row r="20" spans="1:11" x14ac:dyDescent="0.2">
      <c r="A20" s="91"/>
      <c r="B20" s="92"/>
      <c r="C20" s="92"/>
      <c r="D20" s="92"/>
      <c r="E20" s="92"/>
      <c r="F20" s="92"/>
      <c r="G20" s="93"/>
      <c r="H20" s="16"/>
      <c r="I20" s="131"/>
      <c r="J20" s="131"/>
      <c r="K20" s="131"/>
    </row>
    <row r="21" spans="1:11" x14ac:dyDescent="0.2">
      <c r="A21" s="94" t="s">
        <v>43</v>
      </c>
      <c r="B21" s="95"/>
      <c r="C21" s="95"/>
      <c r="D21" s="95"/>
      <c r="E21" s="95"/>
      <c r="F21" s="95"/>
      <c r="G21" s="96"/>
      <c r="H21" s="16"/>
      <c r="I21" s="131"/>
      <c r="J21" s="131"/>
      <c r="K21" s="131"/>
    </row>
    <row r="22" spans="1:11" x14ac:dyDescent="0.2">
      <c r="A22" s="106"/>
      <c r="B22" s="107"/>
      <c r="C22" s="107"/>
      <c r="D22" s="107"/>
      <c r="E22" s="107"/>
      <c r="F22" s="107"/>
      <c r="G22" s="108"/>
      <c r="H22" s="107"/>
      <c r="I22" s="107"/>
      <c r="J22" s="107"/>
      <c r="K22" s="16"/>
    </row>
    <row r="23" spans="1:11" x14ac:dyDescent="0.2">
      <c r="A23" s="109" t="s">
        <v>52</v>
      </c>
      <c r="B23" s="110"/>
      <c r="C23" s="111"/>
      <c r="D23" s="112"/>
      <c r="E23" s="113"/>
      <c r="F23" s="1"/>
      <c r="G23" s="136"/>
      <c r="H23" s="115"/>
      <c r="I23" s="113"/>
      <c r="J23" s="10"/>
      <c r="K23" s="16"/>
    </row>
    <row r="24" spans="1:11" x14ac:dyDescent="0.2">
      <c r="A24" s="109" t="s">
        <v>53</v>
      </c>
      <c r="B24" s="111"/>
      <c r="C24" s="111"/>
      <c r="D24" s="112"/>
      <c r="E24" s="113"/>
      <c r="F24" s="1"/>
      <c r="G24" s="136"/>
      <c r="H24" s="115"/>
      <c r="I24" s="113"/>
      <c r="J24" s="1"/>
      <c r="K24" s="16"/>
    </row>
    <row r="25" spans="1:11" x14ac:dyDescent="0.2">
      <c r="A25" s="117" t="s">
        <v>54</v>
      </c>
      <c r="B25" s="118"/>
      <c r="C25" s="118"/>
      <c r="D25" s="119"/>
      <c r="E25" s="120"/>
      <c r="F25" s="121"/>
      <c r="G25" s="137"/>
      <c r="H25" s="115"/>
      <c r="I25" s="113"/>
      <c r="J25" s="1"/>
      <c r="K25" s="16"/>
    </row>
    <row r="26" spans="1:11" x14ac:dyDescent="0.2">
      <c r="H26" s="131"/>
      <c r="I26" s="131"/>
      <c r="J26" s="131"/>
      <c r="K26" s="131"/>
    </row>
    <row r="27" spans="1:11" x14ac:dyDescent="0.2">
      <c r="H27" s="131"/>
      <c r="I27" s="131"/>
      <c r="J27" s="131"/>
      <c r="K27" s="131"/>
    </row>
    <row r="28" spans="1:11" x14ac:dyDescent="0.2">
      <c r="H28" s="131"/>
      <c r="I28" s="131"/>
      <c r="J28" s="131"/>
      <c r="K28" s="131"/>
    </row>
    <row r="29" spans="1:11" x14ac:dyDescent="0.2">
      <c r="H29" s="131"/>
      <c r="I29" s="131"/>
      <c r="J29" s="131"/>
      <c r="K29" s="131"/>
    </row>
    <row r="30" spans="1:11" x14ac:dyDescent="0.2">
      <c r="H30" s="131"/>
      <c r="I30" s="131"/>
      <c r="J30" s="131"/>
      <c r="K30" s="131"/>
    </row>
    <row r="31" spans="1:11" x14ac:dyDescent="0.2">
      <c r="H31" s="131"/>
      <c r="I31" s="131"/>
      <c r="J31" s="131"/>
      <c r="K31" s="131"/>
    </row>
    <row r="32" spans="1:11" x14ac:dyDescent="0.2">
      <c r="B32" s="30"/>
      <c r="H32" s="131"/>
      <c r="I32" s="131"/>
      <c r="J32" s="131"/>
      <c r="K32" s="131"/>
    </row>
  </sheetData>
  <sheetProtection algorithmName="SHA-512" hashValue="5UJ/XRbPx1tuVDPoTIqRVJVxsafzqRsh37xz5+aeMksycLkWvq+CtakKP+gVhEQBeJeLCuPmWmIZwXMeLntaNg==" saltValue="8V+1xi+1CTY0MZq3D+6hmg==" spinCount="100000" sheet="1" objects="1" scenarios="1"/>
  <mergeCells count="13">
    <mergeCell ref="A1:G1"/>
    <mergeCell ref="A3:G3"/>
    <mergeCell ref="A4:G4"/>
    <mergeCell ref="A5:G5"/>
    <mergeCell ref="A6:G6"/>
    <mergeCell ref="A2:G2"/>
    <mergeCell ref="A18:G18"/>
    <mergeCell ref="A19:G19"/>
    <mergeCell ref="A20:G20"/>
    <mergeCell ref="A21:G21"/>
    <mergeCell ref="A7:G7"/>
    <mergeCell ref="A8:B8"/>
    <mergeCell ref="D8:F8"/>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ACAT 1C MS A,B,C,FRP</vt:lpstr>
      <vt:lpstr>ACAT 1D MS A,B,C,FRP</vt:lpstr>
      <vt:lpstr>MS B RFP Release Rvw ACAT 1 D&amp;C</vt:lpstr>
    </vt:vector>
  </TitlesOfParts>
  <Company>U.S. Army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 Army user</cp:lastModifiedBy>
  <cp:lastPrinted>2016-01-08T19:44:31Z</cp:lastPrinted>
  <dcterms:created xsi:type="dcterms:W3CDTF">2015-01-28T20:17:44Z</dcterms:created>
  <dcterms:modified xsi:type="dcterms:W3CDTF">2016-02-29T17:56:00Z</dcterms:modified>
</cp:coreProperties>
</file>